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codeName="DieseArbeitsmappe" defaultThemeVersion="166925"/>
  <bookViews>
    <workbookView xWindow="0" yWindow="0" windowWidth="23040" windowHeight="8985" activeTab="0"/>
  </bookViews>
  <sheets>
    <sheet name="Reifegrad Kultur V01" sheetId="5" r:id="rId1"/>
    <sheet name="Übernahme aus Modell" sheetId="2" r:id="rId2"/>
    <sheet name="Spider Chart" sheetId="4" r:id="rId3"/>
    <sheet name="Reifegradmodell Ausfüllbeispiel" sheetId="6" r:id="rId4"/>
  </sheets>
  <definedNames>
    <definedName name="_xlnm.Print_Area" localSheetId="0">'Reifegrad Kultur V01'!$A$1:$G$31</definedName>
    <definedName name="_xlnm.Print_Area" localSheetId="3">'Reifegradmodell Ausfüllbeispiel'!$A$1:$G$31</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<sst xmlns="http://schemas.openxmlformats.org/spreadsheetml/2006/main" count="323" uniqueCount="113">
  <si>
    <t>Adhoc</t>
  </si>
  <si>
    <t>Aufmerksamkeit</t>
  </si>
  <si>
    <t>Verankerung</t>
  </si>
  <si>
    <t>Optimierung</t>
  </si>
  <si>
    <t xml:space="preserve">Unternehmenskultur ist Chefsache. Alle Führungsebenen im Unternehmen haben die Bedeutung der Unternehmenskultur erkannt und ihre Rolle bzw. Verantwortung für die Entwicklung der Unternehmenskultur aktiv übernommen. </t>
  </si>
  <si>
    <t>Stufe 0</t>
  </si>
  <si>
    <t>Stufe 1</t>
  </si>
  <si>
    <t>Stufe 2</t>
  </si>
  <si>
    <t>Stufe 3</t>
  </si>
  <si>
    <t>Stufe 4</t>
  </si>
  <si>
    <t>Stufe 5</t>
  </si>
  <si>
    <t>Unternehmenskultur wird in seiner Bedeutung für den mittel- bis langfristigen Erfolg noch nicht gesehen. Es steht das Hier und Heute eher im Vordergrund und nicht Unternehmenskultur als eigene Managementdisziplin.</t>
  </si>
  <si>
    <t>Unternehmenskultur wird zunehmend auf allen Ebenen als ebenso gestaltbare wie wichtige Managementdisziplin für den mittel- bis langfristigen Erfolg gesehen. Erste Definitionsversuche für Unternehmenskultur werden im Unternehmen diskutiert.</t>
  </si>
  <si>
    <t xml:space="preserve">Die Bedeutung, Strategie und Kultur zusammenzudenken und die Wechselwirkungen von Strategie und Unternehmenskultur sind grundsätzlich erkannt. </t>
  </si>
  <si>
    <t xml:space="preserve">Es gibt erste, meist von der Geschäftsführung formulierte Überlegungen, was mit der Unternehmenskultur und möglichen Maßnahmen zur Kulturentwicklung erreicht werden soll. Eine kommunizierbare Kulturvision ist noch nicht formuliert. </t>
  </si>
  <si>
    <t>Die Bedeutung eines erkennbaren und authentischen Werte-Fundaments im Unternehmen wird von der Geschäftsführung und immer mehr Führungskräften erkannt. Erste Überlegungen zum bestehenden und gewünschten Werte-Fundament werden angestellt.</t>
  </si>
  <si>
    <t>Erstellt für…</t>
  </si>
  <si>
    <t>Erstellt von…</t>
  </si>
  <si>
    <t>Das Bewusstsein für gemeinsame Unternehmenswerte und das Zusammenspiel von individuellen und unternehmerischen Werten wird zunehmend klar. Ein klar erkennbares, gemeinsames Werte-Fundament existiert im Unternehmen noch nicht.</t>
  </si>
  <si>
    <t>#1
Chefsache Unternehmenskultur</t>
  </si>
  <si>
    <t>Der Erfolgsbeitrag der Unternehmenskultur und die Wirksamkeit der Kulturentwicklung werden nicht erhoben, überprüft und gesteuert.</t>
  </si>
  <si>
    <t>#3
Werte-Fundament</t>
  </si>
  <si>
    <t>Version, Erstellt am…</t>
  </si>
  <si>
    <t>Dass Unternehmenskultur einen Erfolgsbeitrag für das Unternehmen leistet, wird auf Geschäftsführungsebene zunehmend klar, Konzepte, die Wirkung zu quantifizieren und/ oder zu qualifizieren sind aber noch nicht erarbeitet.</t>
  </si>
  <si>
    <t>Dass Unternehmenskultur einen Erfolgsbeitrag für das Unternehmen leistet, ist auf Geschäftsführungsebene und den Führungskräften klar. Konzepte, die Wirkung zu quantifizieren und/ oder zu qualifizieren, sind erarbeitet. Kurz-, mittel- und langfristige Mess- und Zielgrößen für die Wirkung von Unternehmenskultur und der Kulturentwicklungsmaßnahmen sind konkret definiert.</t>
  </si>
  <si>
    <t>#1 Chefsache Unternehmenskultur</t>
  </si>
  <si>
    <t>Stufe</t>
  </si>
  <si>
    <t xml:space="preserve">Weitere Informationen und Ausfüllhinweise: </t>
  </si>
  <si>
    <t>bildwerkk® GbR – Manufaktur für Unternehmensentwicklung | Ihr Ansprechpartner: Jochen Schuchardt</t>
  </si>
  <si>
    <t>Schloss Schellenberg | Renteilichtung 1 | D-45134 Essen | Tel.: +49 201 – 61 61 75 36  | Mail: j.schuchardt@bildwerkk.de | Web: www.bildwerkk.de</t>
  </si>
  <si>
    <t>www.unternehmenskultur-entwickeln.de</t>
  </si>
  <si>
    <t>"Freestyle"</t>
  </si>
  <si>
    <t xml:space="preserve">Reifegradmodell Unternehmenskultur </t>
  </si>
  <si>
    <t>#10
Erfolgs- und Wirkungskontrolle</t>
  </si>
  <si>
    <t>Die Geschäftsführung hat für sich die eigene Rolle für die Unternehmenskultur und deren Entwicklung definiert und sensibilisiert nun auch nachgelagerte Führungsebenen für deren Verantwortung.</t>
  </si>
  <si>
    <t xml:space="preserve">Unternehmenskultur ist Chefsache. Unternehmenskultur ist ein selbstverständlicher Teil des Managementinstrumentariums und der Überzeugung aller Führungskräfte und wird regelmäßig auf den Prüfstand gestellt bzw. weiterentwickelt. </t>
  </si>
  <si>
    <t>Adaption</t>
  </si>
  <si>
    <t>Die Bedeutung eines erkennbaren und authentischen Werte-Fundaments im Unternehmen wird von der Geschäftsführung und allen Führungskräften erkannt. Konzepte und Maßnahmen zum Verstehen und Entwickeln des Werte-Fundaments sind etabliert. Die Werte werden von nahezu allen Mitarbeitern gelebt und von Unternehmensexternen als solche erkannt. Es erfolgt mit Blick auf die Anforderungen in der Zukunft eine Weiterentwicklung des Werte-Fundaments in regelmäßigen Abständen.</t>
  </si>
  <si>
    <t xml:space="preserve">Die Bedeutung, Unternehmensvision und Unternehmenskultur zusammenzudenken und die Wechselwirkungen von Vision und Kultur sind grundsätzlich erkannt. </t>
  </si>
  <si>
    <t>Die Bedeutung, Vision und Kultur zusammenzudenken, ist selbstverständlich und die Wechselwirkungen von Vision und Unternehmenskultur werden vernetzt gestaltet. Es gibt einen formulierten Strategie- und Umsetzungsplan, wie die Kultur den Weg zur Unternehmensvision ebnen kann und was dafür getan werden muss.</t>
  </si>
  <si>
    <t xml:space="preserve">Es gibt konkrete und von der Geschäftsführung und den Führungskräften gemeinsam getragene Vorstellung, was mit der Unternehmenskultur und möglichen Maßnahmen zur Kulturentwicklung erreicht werden soll. Eine dedizierte Kulturvision ist formuliert und wird in der Kommunikation nach innen und außen genutzt. </t>
  </si>
  <si>
    <t>#10 Erfolgs- und Wirkungskontrolle</t>
  </si>
  <si>
    <t>Die Weiterentwicklung der Kultur wird nicht als konkrete Verantwortung von der Geschäftsführung, von den Führungskräften oder einzelnen Bereichen angesehen.</t>
  </si>
  <si>
    <t>Die Weiterentwicklung der Kultur wird vereinzelt als konkrete Verantwortung von der Geschäftsführung, von den Führungskräften oder einzelnen Bereichen angesehen.</t>
  </si>
  <si>
    <t>Die Planung, Steuerung und Umsetzung von Kulturentwicklungsmaßnahmen ist an eine bestehende unternehmerische Funktion angedockt (z.B. Personalwesen, Unternehmensentwicklung, Stab der Geschäftsführung...).</t>
  </si>
  <si>
    <t>Die Weiterentwicklung der Kultur wird als prinzipielle Verantwortung von der Geschäftsführung, von den ersten Führungskräften und einzelnen Bereichen angesehen. Eine organisatorische Verankerung der Weiterentwicklung der Kultur ist noch nicht etabliert.</t>
  </si>
  <si>
    <t>Es gibt keine erkennbare Verbindung zwischen Unternehmensstrategie und Unternehmenskultur.</t>
  </si>
  <si>
    <t>Es gibt keine erkennbare Verbindung zwischen Unternehmensvision und Unternehmenskultur.</t>
  </si>
  <si>
    <t>Es gibt keine erkennbare Verbindung zwischen Unternehmensvision und Unternehmenskultur, maximal in einzelnen Teams oder Abteilungen.</t>
  </si>
  <si>
    <t>Es gibt keine erkennbare Verbindung zwischen Unternehmensstrategie und Unternehmenskultur, maximal in einzelnen Teams oder Abteilungen.</t>
  </si>
  <si>
    <t>#7
Artefakte</t>
  </si>
  <si>
    <t>#8
Rituale und Annahmen</t>
  </si>
  <si>
    <t>#7 Artefakte</t>
  </si>
  <si>
    <t>#8 Rituale und Annahmen</t>
  </si>
  <si>
    <t>Die Geschäftsführung weiß zunehmend um die Bedeutung der Unternehmenskultur, erkennt die Verantwortung für die Unternehmenskultur und deren Entwicklung grundsätzlich an und versucht, erste Impulse zu setzen.</t>
  </si>
  <si>
    <t>#2
Unternehmenskultur als Disziplin</t>
  </si>
  <si>
    <t xml:space="preserve">#4
Vision und Kultur </t>
  </si>
  <si>
    <t>#5
Kulturvision/ Kulturziele</t>
  </si>
  <si>
    <t xml:space="preserve">#6
Strategie und Kultur </t>
  </si>
  <si>
    <t>#4 Vision und Kultur</t>
  </si>
  <si>
    <t>#5 Kulturvision/ Kulturziele</t>
  </si>
  <si>
    <t>#6 Strategie und Kultur</t>
  </si>
  <si>
    <t>#2 Unternehmenskultur als Disziplin</t>
  </si>
  <si>
    <t>Der Erfolgsbeitrag der Unternehmenskultur und die Wirksamkeit der Kulturentwicklung wird, wenn überhaupt, punktuell, aber nicht systematisch erhoben, überprüft und gesteuert.</t>
  </si>
  <si>
    <t>#9
Verankerung der Kulturentwicklung</t>
  </si>
  <si>
    <t>Unternehmenskultur wird als wichtige Managementdisziplin für den mittel- bis langfristigen Erfolg auf breiter Basis gesehen. Der Begriff Unternehmenskultur ist für das eigene Unternehmen klar umrissen.</t>
  </si>
  <si>
    <t>Unternehmenskultur wird als wichtige Managementdisziplin für den mittel- bis langfristigen Erfolg auf allen Ebenen und bei den MitarbeiterInnen gesehen. Der Begriff Unternehmenskultur ist für das eigene Unternehmen klar umrissen und operationalisiert. Entwicklungsmaßnahmen (z.B. in der Aus- und Weiterbildung) zur Entwicklung von "Kulturkompetenzen" sind aufgesetzt.</t>
  </si>
  <si>
    <t xml:space="preserve">Im Unternehmen existiert ein weiterhin vielfältiges, durch die MitarbeiterInnen geprägtes, individuelles Werte-Fundament, das sich in einzelnen Bereichen oder Teams hin zu gemeinsamen Werten entwickelt. Unternehmerische Werte gibt es weiterhin "irgendwie", sie sind aber für die meisten Menschen nicht greifbar. Ein klar erkennbares, gemeinsames Werte-Fundament existiert im Unternehmen noch nicht. </t>
  </si>
  <si>
    <t>Die Bedeutung eines erkennbaren und authentischen Werte-Fundaments im Unternehmen wird von der Geschäftsführung und allen Führungskräften erkannt. Dedizierte Maßnahmen zum Verstehen und Entwickeln des Werte-Fundaments sind aufgesetzt. Die Werte werden von nahezu allen MitarbeiterInnen gelebt und von Unternehmensexternen als solche erkannt.</t>
  </si>
  <si>
    <t>Die Bedeutung, Vision und Kultur zusammenzudenken, ist erkannt und die Wechselwirkungen von Vision und Kultur werden ansatzweise in der Geschäftsführung diskutiert. Es gibt eine erste Vorstellung davon, wie die Kultur den Weg zur Unternehmensvision ebnen kann und was dafür getan werden muss.</t>
  </si>
  <si>
    <t>Die Bedeutung, Vision und Kultur zusammenzudenken ist selbstverständlich und die Wechselwirkungen von Vision und Unternehmenskultur werden vernetzt gestaltet und immer wieder mit verschiedenen Beteiligten aus dem Unternehmen und dem Unternehmensumfeld auf den Prüfstand gestellt. Es gibt einen formulierten Strategie- und Umsetzungsplan, wie die Kultur den Weg zur Unternehmensvision ebnen kann und was dafür getan werden muss.</t>
  </si>
  <si>
    <t xml:space="preserve">Es gibt konkrete und von der Geschäftsführung und den Führungskräften gemeinsam getragene Vorstellung, was mit der Unternehmenskultur und möglichen Maßnahmen zur Kulturentwicklung erreicht werden soll. Eine dedizierte Kulturvision ist formuliert, wird in der Kommunikation nach innen und außen genutzt und regelmäßig überprüft. </t>
  </si>
  <si>
    <t>Die Bedeutung, Strategie und Kultur zusammenzudenken ist erkannt und die Wechselwirkungen von Strategie und Unternehmenskultur werden ansatzweise in der Geschäftsführung diskutiert. Es gibt eine erste Vorstellung davon, wie die Kultur die Umsetzung der Unternehmensstrategie unterstützen kann und was dafür getan werden muss.</t>
  </si>
  <si>
    <t>Die Bedeutung, Strategie und Kultur zusammenzudenken ist selbstverständlich und die Wechselwirkungen von Strategie und Unternehmenskultur werden vernetzt gestaltet. Es gibt eine formulierte Vorstellung davon, wie die Kultur die Umsetzung der Unternehmensstrategie unterstützen kann und was dafür getan werden muss.</t>
  </si>
  <si>
    <t>Die Bedeutung, Strategie und Kultur zusammenzudenken ist selbstverständlich und die Wechselwirkungen von Strategie und Unternehmenskultur werden vernetzt gestaltet und immer wieder mit verschiedenen Beteiligten aus dem Unternehmen und dem Unternehmensumfeld auf den Prüfstand gestellt. Es gibt eine klare Vorstellung davon, wie die Kultur die Umsetzung der Unternehmensstrategie unterstützen kann und was dafür getan werden muss.</t>
  </si>
  <si>
    <t>Dass sich Unternehmenskultur in Artefakten(*) des Unternehmens zeigen, ist nicht im Bewusstsein der MitarbeiterInnen.
(*) Beispiele für Artefakte: Unternehmensgebäude, Architektur, Büroeinrichtungen, Dresscode, Türschilder und Visitenkarten, Positionsbezeichnungen, Gehaltsstrukturen, Corporate Identity, Corporate Language, Beförderungsgründe, Events, Webseite, Druckerzeugnisse...</t>
  </si>
  <si>
    <t>Dass sich Unternehmenskultur in Artefakten des Unternehmens zeigen, ist in einzelnen Teams und Abteilungen im Bewusstsein der MitarbeiterInnen.</t>
  </si>
  <si>
    <t>Dass sich Unternehmenskultur in Artefakten des Unternehmens zeigen, ist zunehmend auf der Ebene der Geschäftsführung klar und bei immer mehr MitarbeiterInnen.</t>
  </si>
  <si>
    <t>Dass sich Unternehmenskultur in Artefakten des Unternehmens zeigen, ist zunehmend auf der Ebene der Geschäftsführung und der Führungsebene klar und bei immer mehr MitarbeiterInnen.</t>
  </si>
  <si>
    <t>Dass sich Unternehmenskultur in Artefakten des Unternehmens zeigen, ist auf allen Ebenen und für alle MitarbeiterInnen klar ersichtlich. Die Artefakte zeigen ein konsistentes Bild der Unternehmenskultur. Neue Artefakte werden daraufhin geprüft, ob sie zur Kultur des Unternehmens passen.</t>
  </si>
  <si>
    <t>Dass sich Unternehmenskultur in Artefakten des Unternehmens zeigen, ist auf allen Ebenen und für alle MitarbeiterInnen klar ersichtlich. Die Artefakte zeigen ein konsistentes Bild der Unternehmenskultur. Neue Artefakte werden daraufhin geprüft, ob sie zur Kultur des Unternehmens passen oder ob Anpassungen notwendig sind, damit diese Artefakte wirklich zum Unternehmen passen.</t>
  </si>
  <si>
    <t xml:space="preserve">Für die Planung, Steuerung und Umsetzung von Kulturentwicklungsmaßnahmen ist eine konkrete Stelle (z.B. Corporate Culture Office, Kulturbüro) innerhalb des Unternehmens verantwortlich. Alle Maßnahmen, die Auswirkung auf die Unternehmenskultur haben könnten, sind mit dieser verantwortlichen Stelle zentral koordiniert oder zumindest abgestimmt. </t>
  </si>
  <si>
    <t>Dass Unternehmenskultur einen Erfolgsbeitrag für das Unternehmen leistet, wird auf Geschäftsführungsebene und den Führungskräften zunehmend klar. Erste Überlegungen, die Wirkung der Unternehmenskultur und der Kulturentwicklung zu quantifizieren und/ oder zu qualifizieren, sind angestellt.</t>
  </si>
  <si>
    <t>Dass Unternehmenskultur einen Erfolgsbeitrag für das Unternehmen leistet, ist von Geschäftsführungsebene und den Führungskräften eine gemeinsam getragene Überzeugung. Differenzierte Konzepte, die Wirkung zu quantifizieren und/ oder zu qualifizieren, sind erarbeitet. Kurz-, mittel- und langfristige Mess- und Zielgrößen für die Wirkung von Unternehmenskultur und der Kulturentwicklungsmaßnahmen sind konkret definiert. Ein Vergleich mit anderen Unternehmen und/ oder innerhalb der Branche, soweit möglich, ist routinemäßig etabliert.</t>
  </si>
  <si>
    <t>Version 1.11, Januar 2019</t>
  </si>
  <si>
    <t>#9 Verankerung der Kulturentwicklung</t>
  </si>
  <si>
    <t>#3 Werte-Fundament</t>
  </si>
  <si>
    <t>Die Geschäftsführung bzw. obersten Führungsebenen übernehmen für die Gestaltung der Unternehmenskultur keine aktive Rolle oder Verantwortung.</t>
  </si>
  <si>
    <t>Die Geschäftsführung sieht sich bei einzelnen Kultur-Themen in der Verantwortung, z.B. Führung, Kommunikation, Transparenz. Diese Verantwortung wird aber nicht unter dem Begriff "Unternehmenskultur ist Chefsache" gesehen.</t>
  </si>
  <si>
    <t>Der Begriff Unternehmenskultur ist für einige Führungskräfte und MitarbeiterInnen grob greifbar, aber es bestehen unterschiedliche Auffassungen davon, was und wofür Unternehmenskultur hilfreich sein könnte. Unternehmenskultur wird noch nicht als Managementdisziplin gesehen.</t>
  </si>
  <si>
    <t>Allen MitarbeiterInnen ist klar, dass sie Teil der Unternehmenskultur sind und diese durch ihr eigenes Tun jeden Tag mitgestalten. Unternehmenskultur wird als Managementdisziplin zusammen mit Vision, Strategie und  Zusammenarbeit verstanden und gestaltet. Entwicklungsmaßnahmen (z.B. in der Aus- und Weiterbildung) zur Entwicklung von "Kulturkompetenzen" sind aufgesetzt.</t>
  </si>
  <si>
    <t>Rituale, Hintergründe und Annahmen, die dem unternehmerischen Handeln und dem Alltag der Menschen ausgesprochen oder unausgesprochen zugrunde liegen, sind den MitarbeiterInnen nicht bewusst.</t>
  </si>
  <si>
    <t>Rituale, Hintergründe und Annahmen, die dem unternehmerischen Handeln und dem Alltag der Menschen ausgesprochen oder unausgesprochen zugrunde liegen, sind einzelnen MitarbeiterInnen bewusst.</t>
  </si>
  <si>
    <t>Rituale, Hintergründe und Annahmen, die dem unternehmerischen Handeln und dem Alltag der Menschen ausgesprochen oder unausgesprochen zugrunde liegen, sind der Geschäftsführung mehr oder weniger und den MitarbeiterInnen zunehmend bewusst.</t>
  </si>
  <si>
    <t>Rituale, Hintergründe und Annahmen, die dem unternehmerischen Handeln und dem Alltag der Menschen ausgesprochen oder unausgesprochen zugrunde liegen, sind der Geschäftsführung und allen Führungskräften mehr oder weniger und den MitarbeiterInnen zunehmend bewusst.</t>
  </si>
  <si>
    <t>Rituale, Hintergründe und Annahmen, die dem unternehmerischen Handeln und dem Alltag der Menschen ausgesprochen oder unausgesprochen zugrunde liegen, sind der Geschäftsführung,  allen Führungskräften und der Mehrheit der MitarbeiterInnen bewusst.</t>
  </si>
  <si>
    <t>Rituale, Hintergründe und Annahmen, die dem unternehmerischen Handeln und dem Alltag der Menschen ausgesprochen oder unausgesprochen zugrunde liegen, sind der Geschäftsführung,  allen Führungskräften und der Mehrheit der MitarbeiterInnen bewusst. Diese Rituale, Hintergründe und Annahmen werden in regelmäßigen Abständen hinterfragt und bei Bedarf angepasst.</t>
  </si>
  <si>
    <t xml:space="preserve">Für die Planung, Steuerung und Umsetzung von Kulturentwicklungsmaßnahmen ist eine konkrete Stelle (z.B. Corporate Culture Office, Kulturbüro) mit direktem Zugang zur Geschäftsführung verantwortlich. Die Stelle hat weitreichende Gestaltungsfreiheit und ist eng mit allen Bereichen im Unternehmen vernetzt, um das "Ohr an der Organisation" zu haben. Alle Maßnahmen, die Auswirkung auf die Unternehmenskultur haben könnten, sind mit dieser verantwortlichen Stelle  zentral koordiniert oder zumindest abgestimmt. </t>
  </si>
  <si>
    <t>Ein vielfältiges, durch die MitarbeiterInnen geprägtes, individuelles Werte-Fundament existiert; unternehmerische Werte gibt es "irgendwie", sie sind nicht bekannt bzw. greifbar. Alle MitarbeiterInnen leben vorrangig ihre eigenen Werte.</t>
  </si>
  <si>
    <t>Gesamt-Durchschnitt</t>
  </si>
  <si>
    <t>X</t>
  </si>
  <si>
    <t>O</t>
  </si>
  <si>
    <t>Die Daten werden automatisch aus den Angaben im Reifegradmodell übernommen.</t>
  </si>
  <si>
    <t>Mustermann GmbH</t>
  </si>
  <si>
    <t>Max Mustermann</t>
  </si>
  <si>
    <t>Reifegradmodell Ausfüllbeispiel</t>
  </si>
  <si>
    <t>Es gibt keine konkreten Überlegungen oder Aussagen, was mit der Unternehmenskultur und möglichen Maßnahmen zur Kulturentwicklung erreicht werden soll.</t>
  </si>
  <si>
    <t>Grundsätzlich wird erkannt, dass Unternehmenskultur kein Selbstzweck ist, aber es gibt noch keinerlei Festlegungen oder konkrete Aussagen, was mit der Unternehmenskultur und möglichen Maßnahmen zur Kulturentwicklung erreicht werden soll.</t>
  </si>
  <si>
    <t>Es gibt im Unternehmen punktuelle, meist heterogene Überlegungen, was mit der Unternehmenskultur und möglichen Maßnahmen zur Kulturentwicklung erreicht werden soll, ohne es als gemeinsame Kulturvision zu erkennen.</t>
  </si>
  <si>
    <r>
      <rPr>
        <b/>
        <sz val="20"/>
        <color theme="2" tint="-0.4999699890613556"/>
        <rFont val="Arial Unicode MS"/>
        <family val="2"/>
      </rPr>
      <t>How to use</t>
    </r>
    <r>
      <rPr>
        <sz val="20"/>
        <color theme="2" tint="-0.4999699890613556"/>
        <rFont val="Arial Unicode MS"/>
        <family val="2"/>
      </rPr>
      <t xml:space="preserve">
Ergänzen Sie bitte oben Ihren Unternehmensnamen, den Namen desjeniger/ derjenigen, der/ die die Reife der Unternehmenskultur bewertet und eine Versionsnummer. Diese Versionsnummer wird automatisch in den Blattnamen unten übernommen.
Wählen Sie bitte aus dem Drop-Down-Menü bei den jeweiligen Kriterien ein "X" statt eines "O" aus, wenn diese Stufe aus Ihrer Sicht am besten Ihre aktuelle Situation beschreibt.
Sollten Sie mehr als ein "X" je Kriterium ausgewählt haben, erkennen Sie dies an einem Hinweis in der ersten Spalte: "Mehrfachauswahl!!".
In das Blatt "Übernahme aus Modell" werden Ihre Angaben aus dem Reifegadmodell automatisch übernommen und in dem Blatt "Spider Chart" dann automatisch das Ergebnis dargestellt.
Die Arbeitsmappe ist gegen Änderungen geschützt.
Zur besseren Lesbarkeit und zur Bearbeitiung können Sie den Zoomfaktor in dieser Lasche unten rechts auf einen höheren Wert stellen (Standardwert 40%).
Das Blatt ist auf das Format DINA3 eingestellt und kann jederzeit in der Größe oder skaliert in anderen Größen gedruckt werden.
Sollten Sie Fragen haben oder die Technik nicht mitspielen, sprechen Sie uns bitte direkt an:
Jochen Schuchardt
bildwerkk® GbR - 
Manufaktur für Unternehmensentwicklung
Schloss Schellenberg
Renteilichtung 1 
D-45134 Essen (Rellinghausen)
T:  +49 201 6161 7536 
M: j.schuchardt@bildwerkk.de
</t>
    </r>
  </si>
  <si>
    <t>[Unternehmensname]</t>
  </si>
  <si>
    <t>[Vorname] [Nachname]</t>
  </si>
  <si>
    <t>Reifegrad Kultur V01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</si>
</sst>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24">
    <font>
      <sz val="11"/>
      <color theme="1"/>
      <name val="Calibri"/>
      <family val="2"/>
      <scheme val="minor"/>
    </font>
    <font>
      <sz val="10"/>
      <name val="Arial"/>
      <family val="2"/>
    </font>
    <font>
      <sz val="11"/>
      <color theme="2" tint="-0.4999699890613556"/>
      <name val="Arial Unicode MS"/>
      <family val="2"/>
    </font>
    <font>
      <i/>
      <sz val="10"/>
      <color theme="2" tint="-0.4999699890613556"/>
      <name val="Arial Unicode MS"/>
      <family val="2"/>
    </font>
    <font>
      <sz val="10"/>
      <color theme="1" tint="0.24998000264167786"/>
      <name val="Arial Unicode MS"/>
      <family val="2"/>
    </font>
    <font>
      <b/>
      <sz val="20"/>
      <color theme="1" tint="0.24998000264167786"/>
      <name val="Arial Unicode MS"/>
      <family val="2"/>
    </font>
    <font>
      <sz val="8"/>
      <color theme="1" tint="0.24998000264167786"/>
      <name val="Arial Unicode MS"/>
      <family val="2"/>
    </font>
    <font>
      <b/>
      <sz val="8"/>
      <color theme="1" tint="0.24998000264167786"/>
      <name val="Arial Unicode MS"/>
      <family val="2"/>
    </font>
    <font>
      <sz val="12"/>
      <color theme="1" tint="0.24998000264167786"/>
      <name val="Arial Unicode MS"/>
      <family val="2"/>
    </font>
    <font>
      <sz val="11"/>
      <color theme="1" tint="0.24998000264167786"/>
      <name val="Arial Unicode MS"/>
      <family val="2"/>
    </font>
    <font>
      <sz val="11"/>
      <color theme="0"/>
      <name val="Arial Unicode MS"/>
      <family val="2"/>
    </font>
    <font>
      <b/>
      <sz val="14"/>
      <color theme="0"/>
      <name val="Arial Unicode MS"/>
      <family val="2"/>
    </font>
    <font>
      <sz val="14"/>
      <color theme="1"/>
      <name val="Arial Unicode MS"/>
      <family val="2"/>
    </font>
    <font>
      <b/>
      <sz val="14"/>
      <color theme="1"/>
      <name val="Arial Unicode MS"/>
      <family val="2"/>
    </font>
    <font>
      <sz val="12"/>
      <color theme="1"/>
      <name val="Arial Unicode MS"/>
      <family val="2"/>
    </font>
    <font>
      <sz val="15"/>
      <color theme="1"/>
      <name val="Arial Unicode MS"/>
      <family val="2"/>
    </font>
    <font>
      <sz val="12"/>
      <color theme="0"/>
      <name val="Arial Unicode MS"/>
      <family val="2"/>
    </font>
    <font>
      <sz val="8"/>
      <color theme="7" tint="0.7999799847602844"/>
      <name val="Arial Unicode MS"/>
      <family val="2"/>
    </font>
    <font>
      <sz val="20"/>
      <color theme="2" tint="-0.4999699890613556"/>
      <name val="Arial Unicode MS"/>
      <family val="2"/>
    </font>
    <font>
      <b/>
      <sz val="20"/>
      <color theme="2" tint="-0.4999699890613556"/>
      <name val="Arial Unicode MS"/>
      <family val="2"/>
    </font>
    <font>
      <sz val="14"/>
      <color theme="1" tint="0.35"/>
      <name val="Calibri"/>
      <family val="2"/>
    </font>
    <font>
      <sz val="10.5"/>
      <color rgb="FF0070C0"/>
      <name val="Calibri"/>
      <family val="2"/>
    </font>
    <font>
      <sz val="9"/>
      <color theme="1" tint="0.35"/>
      <name val="+mn-cs"/>
      <family val="2"/>
    </font>
    <font>
      <sz val="9"/>
      <color theme="1" tint="0.35"/>
      <name val="Calibri"/>
      <family val="2"/>
    </font>
  </fonts>
  <fills count="9">
    <fill>
      <patternFill/>
    </fill>
    <fill>
      <patternFill patternType="gray125"/>
    </fill>
    <fill>
      <patternFill patternType="solid">
        <fgColor theme="7" tint="0.7999799847602844"/>
        <bgColor indexed="64"/>
      </patternFill>
    </fill>
    <fill>
      <patternFill patternType="solid">
        <fgColor theme="0"/>
        <bgColor indexed="64"/>
      </patternFill>
    </fill>
    <fill>
      <patternFill patternType="solid">
        <fgColor theme="8" tint="-0.24997000396251678"/>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5" tint="0.5999900102615356"/>
        <bgColor indexed="64"/>
      </patternFill>
    </fill>
  </fills>
  <borders count="1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58">
    <xf numFmtId="0" fontId="0" fillId="0" borderId="0" xfId="0"/>
    <xf numFmtId="0" fontId="0" fillId="0" borderId="0" xfId="0" applyFill="1"/>
    <xf numFmtId="0" fontId="2" fillId="0" borderId="0" xfId="0" applyFont="1" applyAlignment="1">
      <alignment vertical="center"/>
    </xf>
    <xf numFmtId="0" fontId="2" fillId="0" borderId="0" xfId="0" applyFont="1"/>
    <xf numFmtId="0" fontId="2" fillId="0" borderId="0" xfId="0" applyFont="1" applyAlignment="1">
      <alignment vertical="top"/>
    </xf>
    <xf numFmtId="0" fontId="2" fillId="0" borderId="0" xfId="0" applyFont="1" applyAlignment="1">
      <alignment wrapText="1"/>
    </xf>
    <xf numFmtId="0" fontId="0" fillId="0" borderId="0" xfId="0" applyAlignment="1">
      <alignment vertical="center"/>
    </xf>
    <xf numFmtId="0" fontId="2" fillId="0" borderId="0" xfId="0" applyFont="1" applyAlignment="1">
      <alignment vertical="center" wrapText="1"/>
    </xf>
    <xf numFmtId="0" fontId="0" fillId="0" borderId="0" xfId="0" applyAlignment="1">
      <alignment wrapText="1"/>
    </xf>
    <xf numFmtId="0" fontId="3" fillId="0" borderId="0" xfId="0" applyFont="1" applyAlignment="1">
      <alignment horizontal="center" vertical="center"/>
    </xf>
    <xf numFmtId="0" fontId="6" fillId="2" borderId="1" xfId="0" applyFont="1" applyFill="1" applyBorder="1" applyAlignment="1">
      <alignment horizontal="center" vertical="center" wrapText="1"/>
    </xf>
    <xf numFmtId="0" fontId="8" fillId="0" borderId="0" xfId="0" applyFont="1" applyFill="1"/>
    <xf numFmtId="0" fontId="9" fillId="0" borderId="0" xfId="0" applyFont="1" applyAlignment="1">
      <alignment vertical="center"/>
    </xf>
    <xf numFmtId="0" fontId="9" fillId="0" borderId="0" xfId="0" applyFont="1" applyBorder="1"/>
    <xf numFmtId="0" fontId="8" fillId="0" borderId="0" xfId="0" applyFont="1" applyBorder="1" applyAlignment="1">
      <alignment horizontal="right" vertical="top" wrapText="1"/>
    </xf>
    <xf numFmtId="0" fontId="4" fillId="0" borderId="0" xfId="0" applyFont="1" applyBorder="1" applyAlignment="1">
      <alignment wrapText="1"/>
    </xf>
    <xf numFmtId="0" fontId="2" fillId="3" borderId="0" xfId="0" applyFont="1" applyFill="1" applyBorder="1" applyAlignment="1">
      <alignment vertical="center"/>
    </xf>
    <xf numFmtId="0" fontId="2" fillId="0" borderId="0" xfId="0" applyFont="1"/>
    <xf numFmtId="0" fontId="2" fillId="0" borderId="0" xfId="0" applyFont="1" applyAlignment="1">
      <alignment wrapText="1"/>
    </xf>
    <xf numFmtId="0" fontId="10" fillId="4" borderId="2" xfId="0" applyFont="1" applyFill="1" applyBorder="1" applyAlignment="1">
      <alignment vertical="center"/>
    </xf>
    <xf numFmtId="0" fontId="11" fillId="4" borderId="1" xfId="0" applyFont="1" applyFill="1" applyBorder="1" applyAlignment="1">
      <alignment horizontal="center" vertical="center"/>
    </xf>
    <xf numFmtId="0" fontId="10" fillId="4" borderId="3" xfId="0" applyFont="1" applyFill="1" applyBorder="1" applyAlignment="1">
      <alignment vertical="center"/>
    </xf>
    <xf numFmtId="0" fontId="12" fillId="5" borderId="1"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0" fontId="13" fillId="6" borderId="2" xfId="0" applyFont="1" applyFill="1" applyBorder="1" applyAlignment="1">
      <alignment horizontal="left" vertical="center" wrapText="1" indent="1"/>
    </xf>
    <xf numFmtId="0" fontId="12" fillId="6" borderId="1" xfId="0" applyFont="1" applyFill="1" applyBorder="1" applyAlignment="1">
      <alignment horizontal="left" vertical="center" wrapText="1" indent="1"/>
    </xf>
    <xf numFmtId="0" fontId="13" fillId="6" borderId="3" xfId="0" applyFont="1" applyFill="1" applyBorder="1" applyAlignment="1">
      <alignment horizontal="left" vertical="center" wrapText="1" indent="1"/>
    </xf>
    <xf numFmtId="0" fontId="7" fillId="7" borderId="1" xfId="0" applyFont="1" applyFill="1" applyBorder="1" applyAlignment="1">
      <alignment horizontal="right" vertical="center"/>
    </xf>
    <xf numFmtId="0" fontId="7" fillId="7" borderId="1" xfId="0" applyFont="1" applyFill="1" applyBorder="1" applyAlignment="1">
      <alignment horizontal="center" vertical="center" wrapText="1"/>
    </xf>
    <xf numFmtId="0" fontId="7" fillId="7" borderId="1" xfId="0" applyFont="1" applyFill="1" applyBorder="1" applyAlignment="1">
      <alignment vertical="center" wrapText="1"/>
    </xf>
    <xf numFmtId="0" fontId="14" fillId="0" borderId="0" xfId="0" applyFont="1" applyFill="1"/>
    <xf numFmtId="0" fontId="13" fillId="5" borderId="3" xfId="0" applyFont="1" applyFill="1" applyBorder="1" applyAlignment="1">
      <alignment horizontal="left" vertical="center" wrapText="1" indent="1"/>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0" fillId="3" borderId="0" xfId="0" applyFont="1" applyFill="1" applyAlignment="1">
      <alignment vertical="center"/>
    </xf>
    <xf numFmtId="0" fontId="16" fillId="3" borderId="0" xfId="0" applyFont="1" applyFill="1" applyBorder="1" applyAlignment="1">
      <alignment vertical="top" wrapText="1"/>
    </xf>
    <xf numFmtId="0" fontId="10" fillId="3" borderId="0" xfId="0" applyFont="1" applyFill="1"/>
    <xf numFmtId="0" fontId="10" fillId="3" borderId="0" xfId="0" applyFont="1" applyFill="1" applyAlignment="1">
      <alignment vertical="top"/>
    </xf>
    <xf numFmtId="0" fontId="5" fillId="0" borderId="0" xfId="0" applyFont="1" applyAlignment="1">
      <alignment vertical="center"/>
    </xf>
    <xf numFmtId="43" fontId="6" fillId="2" borderId="2" xfId="20" applyFont="1" applyFill="1" applyBorder="1" applyAlignment="1">
      <alignment vertical="center" wrapText="1"/>
    </xf>
    <xf numFmtId="43" fontId="17" fillId="2" borderId="4" xfId="20" applyFont="1" applyFill="1" applyBorder="1" applyAlignment="1">
      <alignment vertical="center" wrapText="1"/>
    </xf>
    <xf numFmtId="43" fontId="17" fillId="2" borderId="3" xfId="20" applyFont="1" applyFill="1" applyBorder="1" applyAlignment="1">
      <alignment vertical="center"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0" xfId="0" applyFont="1" applyAlignment="1">
      <alignment horizontal="left" vertical="center"/>
    </xf>
    <xf numFmtId="0" fontId="8" fillId="0" borderId="0" xfId="0" applyFont="1" applyBorder="1" applyAlignment="1">
      <alignment horizontal="center" vertical="top" wrapText="1"/>
    </xf>
    <xf numFmtId="0" fontId="18" fillId="8" borderId="6" xfId="0" applyFont="1" applyFill="1" applyBorder="1" applyAlignment="1">
      <alignment horizontal="left" vertical="top" wrapText="1"/>
    </xf>
    <xf numFmtId="0" fontId="18" fillId="8" borderId="7" xfId="0" applyFont="1" applyFill="1" applyBorder="1" applyAlignment="1">
      <alignment horizontal="left" vertical="top" wrapText="1"/>
    </xf>
    <xf numFmtId="0" fontId="18" fillId="8" borderId="8" xfId="0" applyFont="1" applyFill="1" applyBorder="1" applyAlignment="1">
      <alignment horizontal="left" vertical="top" wrapText="1"/>
    </xf>
    <xf numFmtId="0" fontId="18" fillId="8" borderId="9"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10" xfId="0" applyFont="1" applyFill="1" applyBorder="1" applyAlignment="1">
      <alignment horizontal="left" vertical="top" wrapText="1"/>
    </xf>
    <xf numFmtId="0" fontId="18" fillId="8" borderId="5" xfId="0" applyFont="1" applyFill="1" applyBorder="1" applyAlignment="1">
      <alignment horizontal="left" vertical="top" wrapText="1"/>
    </xf>
    <xf numFmtId="0" fontId="18" fillId="8" borderId="11" xfId="0" applyFont="1" applyFill="1" applyBorder="1" applyAlignment="1">
      <alignment horizontal="left" vertical="top" wrapText="1"/>
    </xf>
    <xf numFmtId="0" fontId="18" fillId="8" borderId="12" xfId="0" applyFont="1" applyFill="1" applyBorder="1" applyAlignment="1">
      <alignment horizontal="left" vertical="top"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Komma" xfId="20"/>
  </cellStyles>
  <dxfs count="4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ill>
        <patternFill>
          <bgColor rgb="FFFF0000"/>
        </patternFill>
      </fill>
      <border/>
    </dxf>
    <dxf>
      <font>
        <color rgb="FF006100"/>
      </font>
      <fill>
        <patternFill>
          <bgColor rgb="FFC6EFCE"/>
        </patternFill>
      </fill>
      <border/>
    </dxf>
    <dxf>
      <fill>
        <patternFill>
          <bgColor theme="7" tint="0.7999799847602844"/>
        </patternFill>
      </fill>
      <border/>
    </dxf>
    <dxf>
      <fill>
        <patternFill>
          <bgColor theme="7"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ill>
        <patternFill>
          <bgColor rgb="FFFF0000"/>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Reifegrad</a:t>
            </a:r>
            <a:r>
              <a:rPr lang="en-US" cap="none" sz="1400" b="0" i="0" u="none" baseline="0">
                <a:solidFill>
                  <a:schemeClr val="tx1">
                    <a:lumMod val="65000"/>
                    <a:lumOff val="35000"/>
                  </a:schemeClr>
                </a:solidFill>
                <a:latin typeface="+mn-lt"/>
                <a:ea typeface="Calibri"/>
                <a:cs typeface="Calibri"/>
              </a:rPr>
              <a:t> Unternehmenskultur</a:t>
            </a:r>
          </a:p>
        </c:rich>
      </c:tx>
      <c:layout/>
      <c:overlay val="0"/>
      <c:spPr>
        <a:noFill/>
        <a:ln>
          <a:noFill/>
        </a:ln>
      </c:spPr>
    </c:title>
    <c:plotArea>
      <c:layout/>
      <c:radarChart>
        <c:radarStyle val="marker"/>
        <c:varyColors val="0"/>
        <c:ser>
          <c:idx val="0"/>
          <c:order val="0"/>
          <c:tx>
            <c:v>Bewertung je Kriterium</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1050" b="0" i="0" u="none" baseline="0">
                    <a:solidFill>
                      <a:srgbClr val="0070C0"/>
                    </a:solidFill>
                    <a:latin typeface="+mn-lt"/>
                    <a:ea typeface="Calibri"/>
                    <a:cs typeface="Calibri"/>
                  </a:defRPr>
                </a:pPr>
              </a:p>
            </c:txPr>
            <c:showLegendKey val="0"/>
            <c:showVal val="1"/>
            <c:showBubbleSize val="0"/>
            <c:showCatName val="0"/>
            <c:showSerName val="0"/>
            <c:showPercent val="0"/>
          </c:dLbls>
          <c:cat>
            <c:strRef>
              <c:f>'Übernahme aus Modell'!$A$5:$A$14</c:f>
              <c:strCache/>
            </c:strRef>
          </c:cat>
          <c:val>
            <c:numRef>
              <c:f>'Übernahme aus Modell'!$B$5:$B$14</c:f>
              <c:numCache/>
            </c:numRef>
          </c:val>
        </c:ser>
        <c:ser>
          <c:idx val="1"/>
          <c:order val="1"/>
          <c:tx>
            <c:v>Durchschnitt über alle Kriterien</c:v>
          </c:tx>
          <c:spPr>
            <a:ln w="31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'Übernahme aus Modell'!$C$5:$C$14</c:f>
              <c:numCache/>
            </c:numRef>
          </c:val>
        </c:ser>
        <c:axId val="6175011"/>
        <c:axId val="55575100"/>
      </c:radarChart>
      <c:catAx>
        <c:axId val="6175011"/>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575100"/>
        <c:crosses val="autoZero"/>
        <c:auto val="1"/>
        <c:lblOffset val="100"/>
        <c:noMultiLvlLbl val="0"/>
      </c:catAx>
      <c:valAx>
        <c:axId val="55575100"/>
        <c:scaling>
          <c:orientation val="minMax"/>
          <c:max val="5"/>
        </c:scaling>
        <c:axPos val="l"/>
        <c:majorGridlines>
          <c:spPr>
            <a:ln w="3175" cap="flat" cmpd="sng">
              <a:solidFill>
                <a:schemeClr val="tx1">
                  <a:lumMod val="15000"/>
                  <a:lumOff val="85000"/>
                </a:schemeClr>
              </a:solidFill>
              <a:round/>
            </a:ln>
          </c:spPr>
        </c:majorGridlines>
        <c:delete val="0"/>
        <c:numFmt formatCode="General" sourceLinked="1"/>
        <c:majorTickMark val="in"/>
        <c:minorTickMark val="in"/>
        <c:tickLblPos val="high"/>
        <c:spPr>
          <a:noFill/>
          <a:ln>
            <a:solidFill>
              <a:schemeClr val="tx1">
                <a:lumMod val="15000"/>
                <a:lumOff val="8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6175011"/>
        <c:crosses val="autoZero"/>
        <c:crossBetween val="between"/>
        <c:dispUnits/>
        <c:majorUnit val="1"/>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Diagramm3">
    <tabColor theme="4" tint="0.39998000860214233"/>
  </sheetPr>
  <sheetViews>
    <sheetView workbookViewId="0" zoomScale="130" zoomToFit="1"/>
  </sheetViews>
  <pageMargins left="0.7" right="0.7" top="0.787401575" bottom="0.787401575" header="0.3" footer="0.3"/>
  <pageSetup firstPageNumber="1" useFirstPageNumber="1"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1343025</xdr:colOff>
      <xdr:row>1</xdr:row>
      <xdr:rowOff>85725</xdr:rowOff>
    </xdr:from>
    <xdr:to>
      <xdr:col>6</xdr:col>
      <xdr:colOff>5210175</xdr:colOff>
      <xdr:row>4</xdr:row>
      <xdr:rowOff>152400</xdr:rowOff>
    </xdr:to>
    <xdr:pic>
      <xdr:nvPicPr>
        <xdr:cNvPr id="2" name="Grafik 1" descr="https://www.bildwerkk.de/wp-content/uploads/2014/09/bw_logo_rgb_positiv_claim_r_web2.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565975" y="295275"/>
          <a:ext cx="386715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10275"/>
    <xdr:graphicFrame macro="">
      <xdr:nvGraphicFramePr>
        <xdr:cNvPr id="2" name="Diagramm 1"/>
        <xdr:cNvGraphicFramePr/>
      </xdr:nvGraphicFramePr>
      <xdr:xfrm>
        <a:off x="0" y="0"/>
        <a:ext cx="9296400" cy="6010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1343025</xdr:colOff>
      <xdr:row>1</xdr:row>
      <xdr:rowOff>85725</xdr:rowOff>
    </xdr:from>
    <xdr:to>
      <xdr:col>6</xdr:col>
      <xdr:colOff>5210175</xdr:colOff>
      <xdr:row>4</xdr:row>
      <xdr:rowOff>152400</xdr:rowOff>
    </xdr:to>
    <xdr:pic>
      <xdr:nvPicPr>
        <xdr:cNvPr id="2" name="Grafik 1" descr="https://www.bildwerkk.de/wp-content/uploads/2014/09/bw_logo_rgb_positiv_claim_r_web2.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565975" y="295275"/>
          <a:ext cx="386715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D822-05C1-4A2A-828A-A41255B601EB}">
  <sheetPr>
    <tabColor theme="7" tint="-0.24997000396251678"/>
    <pageSetUpPr fitToPage="1"/>
  </sheetPr>
  <dimension ref="A2:P38"/>
  <sheetViews>
    <sheetView showGridLines="0" showRowColHeaders="0" tabSelected="1" zoomScale="55" zoomScaleNormal="55" workbookViewId="0" topLeftCell="A1">
      <pane xSplit="1" ySplit="8" topLeftCell="B9" activePane="bottomRight" state="frozen"/>
      <selection pane="topRight" activeCell="B1" sqref="B1"/>
      <selection pane="bottomLeft" activeCell="A5" sqref="A5"/>
      <selection pane="bottomRight" activeCell="E11" sqref="E11"/>
    </sheetView>
  </sheetViews>
  <sheetFormatPr defaultColWidth="11.421875" defaultRowHeight="15"/>
  <cols>
    <col min="1" max="1" width="39.7109375" style="17" customWidth="1"/>
    <col min="2" max="7" width="85.7109375" style="17" customWidth="1"/>
    <col min="8" max="8" width="11.421875" style="36" customWidth="1"/>
    <col min="9" max="16384" width="11.421875" style="17" customWidth="1"/>
  </cols>
  <sheetData>
    <row r="2" spans="1:8" s="2" customFormat="1" ht="16.5">
      <c r="A2" s="44" t="s">
        <v>32</v>
      </c>
      <c r="B2" s="44"/>
      <c r="C2" s="16"/>
      <c r="D2" s="16"/>
      <c r="E2" s="16"/>
      <c r="H2" s="34"/>
    </row>
    <row r="3" spans="1:8" s="2" customFormat="1" ht="16.5">
      <c r="A3" s="44"/>
      <c r="B3" s="44"/>
      <c r="C3" s="42" t="s">
        <v>110</v>
      </c>
      <c r="D3" s="42" t="s">
        <v>111</v>
      </c>
      <c r="E3" s="43" t="s">
        <v>112</v>
      </c>
      <c r="H3" s="34"/>
    </row>
    <row r="4" spans="1:8" s="2" customFormat="1" ht="17.25">
      <c r="A4" s="11" t="s">
        <v>27</v>
      </c>
      <c r="B4" s="12"/>
      <c r="C4" s="9" t="s">
        <v>16</v>
      </c>
      <c r="D4" s="9" t="s">
        <v>17</v>
      </c>
      <c r="E4" s="9" t="s">
        <v>22</v>
      </c>
      <c r="H4" s="34"/>
    </row>
    <row r="5" spans="1:8" s="2" customFormat="1" ht="17.25">
      <c r="A5" s="30" t="s">
        <v>30</v>
      </c>
      <c r="B5" s="12"/>
      <c r="G5" s="14"/>
      <c r="H5" s="35"/>
    </row>
    <row r="7" spans="1:7" ht="20.25">
      <c r="A7" s="19"/>
      <c r="B7" s="20" t="s">
        <v>5</v>
      </c>
      <c r="C7" s="20" t="s">
        <v>6</v>
      </c>
      <c r="D7" s="20" t="s">
        <v>7</v>
      </c>
      <c r="E7" s="20" t="s">
        <v>8</v>
      </c>
      <c r="F7" s="20" t="s">
        <v>9</v>
      </c>
      <c r="G7" s="20" t="s">
        <v>10</v>
      </c>
    </row>
    <row r="8" spans="1:7" ht="30" customHeight="1">
      <c r="A8" s="21"/>
      <c r="B8" s="20" t="s">
        <v>31</v>
      </c>
      <c r="C8" s="20" t="s">
        <v>0</v>
      </c>
      <c r="D8" s="20" t="s">
        <v>1</v>
      </c>
      <c r="E8" s="20" t="s">
        <v>36</v>
      </c>
      <c r="F8" s="20" t="s">
        <v>2</v>
      </c>
      <c r="G8" s="20" t="s">
        <v>3</v>
      </c>
    </row>
    <row r="9" spans="1:16" ht="184.9" customHeight="1">
      <c r="A9" s="23" t="s">
        <v>19</v>
      </c>
      <c r="B9" s="22" t="s">
        <v>87</v>
      </c>
      <c r="C9" s="22" t="s">
        <v>88</v>
      </c>
      <c r="D9" s="22" t="s">
        <v>54</v>
      </c>
      <c r="E9" s="22" t="s">
        <v>34</v>
      </c>
      <c r="F9" s="22" t="s">
        <v>4</v>
      </c>
      <c r="G9" s="22" t="s">
        <v>35</v>
      </c>
      <c r="I9" s="46" t="s">
        <v>109</v>
      </c>
      <c r="J9" s="47"/>
      <c r="K9" s="47"/>
      <c r="L9" s="47"/>
      <c r="M9" s="47"/>
      <c r="N9" s="47"/>
      <c r="O9" s="47"/>
      <c r="P9" s="48"/>
    </row>
    <row r="10" spans="1:16" ht="23.25" customHeight="1">
      <c r="A10" s="31" t="str">
        <f>IF(COUNTIF(B10:G10,"X")&gt;1,"Mehrfachauswahl!!","")</f>
        <v/>
      </c>
      <c r="B10" s="32" t="s">
        <v>101</v>
      </c>
      <c r="C10" s="32" t="s">
        <v>101</v>
      </c>
      <c r="D10" s="32" t="s">
        <v>101</v>
      </c>
      <c r="E10" s="32" t="s">
        <v>101</v>
      </c>
      <c r="F10" s="32" t="s">
        <v>101</v>
      </c>
      <c r="G10" s="32" t="s">
        <v>101</v>
      </c>
      <c r="H10" s="36" t="str">
        <f>IF(B10="X","0",IF(C10="X",1,IF(D10="X",2,IF(E10="X",3,IF(F10="X",4,IF(G10="X",5,"-"))))))</f>
        <v>-</v>
      </c>
      <c r="I10" s="49"/>
      <c r="J10" s="50"/>
      <c r="K10" s="50"/>
      <c r="L10" s="50"/>
      <c r="M10" s="50"/>
      <c r="N10" s="50"/>
      <c r="O10" s="50"/>
      <c r="P10" s="51"/>
    </row>
    <row r="11" spans="1:16" ht="184.9" customHeight="1">
      <c r="A11" s="24" t="s">
        <v>55</v>
      </c>
      <c r="B11" s="25" t="s">
        <v>11</v>
      </c>
      <c r="C11" s="25" t="s">
        <v>89</v>
      </c>
      <c r="D11" s="25" t="s">
        <v>12</v>
      </c>
      <c r="E11" s="25" t="s">
        <v>65</v>
      </c>
      <c r="F11" s="25" t="s">
        <v>66</v>
      </c>
      <c r="G11" s="25" t="s">
        <v>90</v>
      </c>
      <c r="I11" s="49"/>
      <c r="J11" s="50"/>
      <c r="K11" s="50"/>
      <c r="L11" s="50"/>
      <c r="M11" s="50"/>
      <c r="N11" s="50"/>
      <c r="O11" s="50"/>
      <c r="P11" s="51"/>
    </row>
    <row r="12" spans="1:16" ht="23.25" customHeight="1">
      <c r="A12" s="26" t="str">
        <f>IF(COUNTIF(B12:G12,"X")&gt;1,"Mehrfachauswahl!!","")</f>
        <v/>
      </c>
      <c r="B12" s="33" t="s">
        <v>101</v>
      </c>
      <c r="C12" s="33" t="s">
        <v>101</v>
      </c>
      <c r="D12" s="33" t="s">
        <v>101</v>
      </c>
      <c r="E12" s="33" t="s">
        <v>101</v>
      </c>
      <c r="F12" s="33" t="s">
        <v>101</v>
      </c>
      <c r="G12" s="33" t="s">
        <v>101</v>
      </c>
      <c r="H12" s="36" t="str">
        <f>IF(B12="X","0",IF(C12="X",1,IF(D12="X",2,IF(E12="X",3,IF(F12="X",4,IF(G12="X",5,"-"))))))</f>
        <v>-</v>
      </c>
      <c r="I12" s="49"/>
      <c r="J12" s="50"/>
      <c r="K12" s="50"/>
      <c r="L12" s="50"/>
      <c r="M12" s="50"/>
      <c r="N12" s="50"/>
      <c r="O12" s="50"/>
      <c r="P12" s="51"/>
    </row>
    <row r="13" spans="1:16" ht="184.9" customHeight="1">
      <c r="A13" s="23" t="s">
        <v>21</v>
      </c>
      <c r="B13" s="22" t="s">
        <v>98</v>
      </c>
      <c r="C13" s="22" t="s">
        <v>67</v>
      </c>
      <c r="D13" s="22" t="s">
        <v>18</v>
      </c>
      <c r="E13" s="22" t="s">
        <v>15</v>
      </c>
      <c r="F13" s="22" t="s">
        <v>68</v>
      </c>
      <c r="G13" s="22" t="s">
        <v>37</v>
      </c>
      <c r="I13" s="49"/>
      <c r="J13" s="50"/>
      <c r="K13" s="50"/>
      <c r="L13" s="50"/>
      <c r="M13" s="50"/>
      <c r="N13" s="50"/>
      <c r="O13" s="50"/>
      <c r="P13" s="51"/>
    </row>
    <row r="14" spans="1:16" ht="23.25" customHeight="1">
      <c r="A14" s="31" t="str">
        <f>IF(COUNTIF(B14:G14,"X")&gt;1,"Mehrfachauswahl!!","")</f>
        <v/>
      </c>
      <c r="B14" s="32" t="s">
        <v>101</v>
      </c>
      <c r="C14" s="32" t="s">
        <v>101</v>
      </c>
      <c r="D14" s="32" t="s">
        <v>101</v>
      </c>
      <c r="E14" s="32" t="s">
        <v>101</v>
      </c>
      <c r="F14" s="32" t="s">
        <v>101</v>
      </c>
      <c r="G14" s="32" t="s">
        <v>101</v>
      </c>
      <c r="H14" s="36" t="str">
        <f>IF(B14="X","0",IF(C14="X",1,IF(D14="X",2,IF(E14="X",3,IF(F14="X",4,IF(G14="X",5,"-"))))))</f>
        <v>-</v>
      </c>
      <c r="I14" s="49"/>
      <c r="J14" s="50"/>
      <c r="K14" s="50"/>
      <c r="L14" s="50"/>
      <c r="M14" s="50"/>
      <c r="N14" s="50"/>
      <c r="O14" s="50"/>
      <c r="P14" s="51"/>
    </row>
    <row r="15" spans="1:16" ht="184.9" customHeight="1">
      <c r="A15" s="24" t="s">
        <v>56</v>
      </c>
      <c r="B15" s="25" t="s">
        <v>47</v>
      </c>
      <c r="C15" s="25" t="s">
        <v>48</v>
      </c>
      <c r="D15" s="25" t="s">
        <v>38</v>
      </c>
      <c r="E15" s="25" t="s">
        <v>69</v>
      </c>
      <c r="F15" s="25" t="s">
        <v>39</v>
      </c>
      <c r="G15" s="25" t="s">
        <v>70</v>
      </c>
      <c r="I15" s="49"/>
      <c r="J15" s="50"/>
      <c r="K15" s="50"/>
      <c r="L15" s="50"/>
      <c r="M15" s="50"/>
      <c r="N15" s="50"/>
      <c r="O15" s="50"/>
      <c r="P15" s="51"/>
    </row>
    <row r="16" spans="1:16" ht="23.25" customHeight="1">
      <c r="A16" s="26" t="str">
        <f>IF(COUNTIF(B16:G16,"X")&gt;1,"Mehrfachauswahl!!","")</f>
        <v/>
      </c>
      <c r="B16" s="33" t="s">
        <v>101</v>
      </c>
      <c r="C16" s="33" t="s">
        <v>101</v>
      </c>
      <c r="D16" s="33" t="s">
        <v>101</v>
      </c>
      <c r="E16" s="33" t="s">
        <v>101</v>
      </c>
      <c r="F16" s="33" t="s">
        <v>101</v>
      </c>
      <c r="G16" s="33" t="s">
        <v>101</v>
      </c>
      <c r="H16" s="36" t="str">
        <f>IF(B16="X","0",IF(C16="X",1,IF(D16="X",2,IF(E16="X",3,IF(F16="X",4,IF(G16="X",5,"-"))))))</f>
        <v>-</v>
      </c>
      <c r="I16" s="49"/>
      <c r="J16" s="50"/>
      <c r="K16" s="50"/>
      <c r="L16" s="50"/>
      <c r="M16" s="50"/>
      <c r="N16" s="50"/>
      <c r="O16" s="50"/>
      <c r="P16" s="51"/>
    </row>
    <row r="17" spans="1:16" ht="184.9" customHeight="1">
      <c r="A17" s="23" t="s">
        <v>57</v>
      </c>
      <c r="B17" s="22" t="s">
        <v>106</v>
      </c>
      <c r="C17" s="22" t="s">
        <v>107</v>
      </c>
      <c r="D17" s="22" t="s">
        <v>108</v>
      </c>
      <c r="E17" s="22" t="s">
        <v>14</v>
      </c>
      <c r="F17" s="22" t="s">
        <v>40</v>
      </c>
      <c r="G17" s="22" t="s">
        <v>71</v>
      </c>
      <c r="I17" s="49"/>
      <c r="J17" s="50"/>
      <c r="K17" s="50"/>
      <c r="L17" s="50"/>
      <c r="M17" s="50"/>
      <c r="N17" s="50"/>
      <c r="O17" s="50"/>
      <c r="P17" s="51"/>
    </row>
    <row r="18" spans="1:16" ht="23.25" customHeight="1">
      <c r="A18" s="31" t="str">
        <f>IF(COUNTIF(B18:G18,"X")&gt;1,"Mehrfachauswahl!!","")</f>
        <v/>
      </c>
      <c r="B18" s="32" t="s">
        <v>101</v>
      </c>
      <c r="C18" s="32" t="s">
        <v>101</v>
      </c>
      <c r="D18" s="32" t="s">
        <v>101</v>
      </c>
      <c r="E18" s="32" t="s">
        <v>101</v>
      </c>
      <c r="F18" s="32" t="s">
        <v>101</v>
      </c>
      <c r="G18" s="32" t="s">
        <v>101</v>
      </c>
      <c r="H18" s="36" t="str">
        <f>IF(B18="X","0",IF(C18="X",1,IF(D18="X",2,IF(E18="X",3,IF(F18="X",4,IF(G18="X",5,"-"))))))</f>
        <v>-</v>
      </c>
      <c r="I18" s="49"/>
      <c r="J18" s="50"/>
      <c r="K18" s="50"/>
      <c r="L18" s="50"/>
      <c r="M18" s="50"/>
      <c r="N18" s="50"/>
      <c r="O18" s="50"/>
      <c r="P18" s="51"/>
    </row>
    <row r="19" spans="1:16" ht="184.9" customHeight="1">
      <c r="A19" s="24" t="s">
        <v>58</v>
      </c>
      <c r="B19" s="25" t="s">
        <v>46</v>
      </c>
      <c r="C19" s="25" t="s">
        <v>49</v>
      </c>
      <c r="D19" s="25" t="s">
        <v>13</v>
      </c>
      <c r="E19" s="25" t="s">
        <v>72</v>
      </c>
      <c r="F19" s="25" t="s">
        <v>73</v>
      </c>
      <c r="G19" s="25" t="s">
        <v>74</v>
      </c>
      <c r="I19" s="49"/>
      <c r="J19" s="50"/>
      <c r="K19" s="50"/>
      <c r="L19" s="50"/>
      <c r="M19" s="50"/>
      <c r="N19" s="50"/>
      <c r="O19" s="50"/>
      <c r="P19" s="51"/>
    </row>
    <row r="20" spans="1:16" ht="23.25" customHeight="1">
      <c r="A20" s="26" t="str">
        <f>IF(COUNTIF(B20:G20,"X")&gt;1,"Mehrfachauswahl!!","")</f>
        <v/>
      </c>
      <c r="B20" s="33" t="s">
        <v>101</v>
      </c>
      <c r="C20" s="33" t="s">
        <v>101</v>
      </c>
      <c r="D20" s="33" t="s">
        <v>101</v>
      </c>
      <c r="E20" s="33" t="s">
        <v>101</v>
      </c>
      <c r="F20" s="33" t="s">
        <v>101</v>
      </c>
      <c r="G20" s="33" t="s">
        <v>101</v>
      </c>
      <c r="H20" s="36" t="str">
        <f>IF(B20="X","0",IF(C20="X",1,IF(D20="X",2,IF(E20="X",3,IF(F20="X",4,IF(G20="X",5,"-"))))))</f>
        <v>-</v>
      </c>
      <c r="I20" s="49"/>
      <c r="J20" s="50"/>
      <c r="K20" s="50"/>
      <c r="L20" s="50"/>
      <c r="M20" s="50"/>
      <c r="N20" s="50"/>
      <c r="O20" s="50"/>
      <c r="P20" s="51"/>
    </row>
    <row r="21" spans="1:16" ht="184.9" customHeight="1">
      <c r="A21" s="23" t="s">
        <v>50</v>
      </c>
      <c r="B21" s="22" t="s">
        <v>75</v>
      </c>
      <c r="C21" s="22" t="s">
        <v>76</v>
      </c>
      <c r="D21" s="22" t="s">
        <v>77</v>
      </c>
      <c r="E21" s="22" t="s">
        <v>78</v>
      </c>
      <c r="F21" s="22" t="s">
        <v>79</v>
      </c>
      <c r="G21" s="22" t="s">
        <v>80</v>
      </c>
      <c r="I21" s="52"/>
      <c r="J21" s="53"/>
      <c r="K21" s="53"/>
      <c r="L21" s="53"/>
      <c r="M21" s="53"/>
      <c r="N21" s="53"/>
      <c r="O21" s="53"/>
      <c r="P21" s="54"/>
    </row>
    <row r="22" spans="1:8" ht="23.25" customHeight="1">
      <c r="A22" s="31" t="str">
        <f>IF(COUNTIF(B22:G22,"X")&gt;1,"Mehrfachauswahl!!","")</f>
        <v/>
      </c>
      <c r="B22" s="32" t="s">
        <v>101</v>
      </c>
      <c r="C22" s="32" t="s">
        <v>101</v>
      </c>
      <c r="D22" s="32" t="s">
        <v>101</v>
      </c>
      <c r="E22" s="32" t="s">
        <v>101</v>
      </c>
      <c r="F22" s="32" t="s">
        <v>101</v>
      </c>
      <c r="G22" s="32" t="s">
        <v>101</v>
      </c>
      <c r="H22" s="36" t="str">
        <f>IF(B22="X","0",IF(C22="X",1,IF(D22="X",2,IF(E22="X",3,IF(F22="X",4,IF(G22="X",5,"-"))))))</f>
        <v>-</v>
      </c>
    </row>
    <row r="23" spans="1:7" ht="184.9" customHeight="1">
      <c r="A23" s="24" t="s">
        <v>51</v>
      </c>
      <c r="B23" s="25" t="s">
        <v>91</v>
      </c>
      <c r="C23" s="25" t="s">
        <v>92</v>
      </c>
      <c r="D23" s="25" t="s">
        <v>93</v>
      </c>
      <c r="E23" s="25" t="s">
        <v>94</v>
      </c>
      <c r="F23" s="25" t="s">
        <v>95</v>
      </c>
      <c r="G23" s="25" t="s">
        <v>96</v>
      </c>
    </row>
    <row r="24" spans="1:8" ht="23.25" customHeight="1">
      <c r="A24" s="26" t="str">
        <f>IF(COUNTIF(B24:G24,"X")&gt;1,"Mehrfachauswahl!!","")</f>
        <v/>
      </c>
      <c r="B24" s="33" t="s">
        <v>101</v>
      </c>
      <c r="C24" s="33" t="s">
        <v>101</v>
      </c>
      <c r="D24" s="33" t="s">
        <v>101</v>
      </c>
      <c r="E24" s="33" t="s">
        <v>101</v>
      </c>
      <c r="F24" s="33" t="s">
        <v>101</v>
      </c>
      <c r="G24" s="33" t="s">
        <v>101</v>
      </c>
      <c r="H24" s="36" t="str">
        <f>IF(B24="X","0",IF(C24="X",1,IF(D24="X",2,IF(E24="X",3,IF(F24="X",4,IF(G24="X",5,"-"))))))</f>
        <v>-</v>
      </c>
    </row>
    <row r="25" spans="1:7" ht="184.9" customHeight="1">
      <c r="A25" s="23" t="s">
        <v>64</v>
      </c>
      <c r="B25" s="22" t="s">
        <v>42</v>
      </c>
      <c r="C25" s="22" t="s">
        <v>43</v>
      </c>
      <c r="D25" s="22" t="s">
        <v>45</v>
      </c>
      <c r="E25" s="22" t="s">
        <v>44</v>
      </c>
      <c r="F25" s="22" t="s">
        <v>81</v>
      </c>
      <c r="G25" s="22" t="s">
        <v>97</v>
      </c>
    </row>
    <row r="26" spans="1:8" ht="23.25" customHeight="1">
      <c r="A26" s="31" t="str">
        <f>IF(COUNTIF(B26:G26,"X")&gt;1,"Mehrfachauswahl!!","")</f>
        <v/>
      </c>
      <c r="B26" s="32" t="s">
        <v>101</v>
      </c>
      <c r="C26" s="32" t="s">
        <v>101</v>
      </c>
      <c r="D26" s="32" t="s">
        <v>101</v>
      </c>
      <c r="E26" s="32" t="s">
        <v>101</v>
      </c>
      <c r="F26" s="32" t="s">
        <v>101</v>
      </c>
      <c r="G26" s="32" t="s">
        <v>101</v>
      </c>
      <c r="H26" s="36" t="str">
        <f>IF(B26="X","0",IF(C26="X",1,IF(D26="X",2,IF(E26="X",3,IF(F26="X",4,IF(G26="X",5,"-"))))))</f>
        <v>-</v>
      </c>
    </row>
    <row r="27" spans="1:7" ht="184.9" customHeight="1">
      <c r="A27" s="24" t="s">
        <v>33</v>
      </c>
      <c r="B27" s="25" t="s">
        <v>20</v>
      </c>
      <c r="C27" s="25" t="s">
        <v>63</v>
      </c>
      <c r="D27" s="25" t="s">
        <v>23</v>
      </c>
      <c r="E27" s="25" t="s">
        <v>82</v>
      </c>
      <c r="F27" s="25" t="s">
        <v>24</v>
      </c>
      <c r="G27" s="25" t="s">
        <v>83</v>
      </c>
    </row>
    <row r="28" spans="1:8" ht="23.25" customHeight="1">
      <c r="A28" s="26" t="str">
        <f>IF(COUNTIF(B28:G28,"X")&gt;1,"Mehrfachauswahl!!","")</f>
        <v/>
      </c>
      <c r="B28" s="33" t="s">
        <v>101</v>
      </c>
      <c r="C28" s="33" t="s">
        <v>101</v>
      </c>
      <c r="D28" s="33" t="s">
        <v>101</v>
      </c>
      <c r="E28" s="33" t="s">
        <v>101</v>
      </c>
      <c r="F28" s="33" t="s">
        <v>101</v>
      </c>
      <c r="G28" s="33" t="s">
        <v>101</v>
      </c>
      <c r="H28" s="36" t="str">
        <f>IF(B28="X","0",IF(C28="X",1,IF(D28="X",2,IF(E28="X",3,IF(F28="X",4,IF(G28="X",5,"-"))))))</f>
        <v>-</v>
      </c>
    </row>
    <row r="29" spans="1:7" ht="15.75" customHeight="1">
      <c r="A29" s="15" t="s">
        <v>84</v>
      </c>
      <c r="B29" s="13"/>
      <c r="C29" s="13"/>
      <c r="D29" s="13"/>
      <c r="E29" s="13"/>
      <c r="F29" s="13"/>
      <c r="G29" s="13"/>
    </row>
    <row r="30" spans="1:8" s="4" customFormat="1" ht="17.25">
      <c r="A30" s="45" t="s">
        <v>28</v>
      </c>
      <c r="B30" s="45"/>
      <c r="C30" s="45"/>
      <c r="D30" s="45"/>
      <c r="E30" s="45"/>
      <c r="F30" s="45"/>
      <c r="G30" s="45"/>
      <c r="H30" s="37"/>
    </row>
    <row r="31" spans="1:7" ht="17.25">
      <c r="A31" s="45" t="s">
        <v>29</v>
      </c>
      <c r="B31" s="45"/>
      <c r="C31" s="45"/>
      <c r="D31" s="45"/>
      <c r="E31" s="45"/>
      <c r="F31" s="45"/>
      <c r="G31" s="45"/>
    </row>
    <row r="32" ht="30" customHeight="1">
      <c r="A32" s="18"/>
    </row>
    <row r="33" ht="30" customHeight="1">
      <c r="A33" s="18"/>
    </row>
    <row r="34" ht="30" customHeight="1">
      <c r="A34" s="18"/>
    </row>
    <row r="35" ht="30" customHeight="1">
      <c r="A35" s="18"/>
    </row>
    <row r="36" ht="30" customHeight="1">
      <c r="A36" s="18"/>
    </row>
    <row r="37" ht="30" customHeight="1">
      <c r="A37" s="18"/>
    </row>
    <row r="38" ht="30" customHeight="1">
      <c r="A38" s="18"/>
    </row>
    <row r="39" ht="30" customHeight="1"/>
    <row r="40" ht="30" customHeight="1"/>
    <row r="41" ht="30" customHeight="1"/>
    <row r="42" ht="30" customHeight="1"/>
    <row r="43" ht="30" customHeight="1"/>
    <row r="44" ht="30" customHeight="1"/>
    <row r="45" ht="30" customHeight="1"/>
    <row r="46" ht="30" customHeight="1"/>
    <row r="47" ht="30" customHeight="1"/>
  </sheetData>
  <sheetProtection algorithmName="SHA-512" hashValue="FsZDcRoFOxFWSz8jcmn7MGEJs3H6pgtNOqb2Dhi2XB4MUQhlhIcrOZ7GjxBFY8sYlmByjLdd67Zco+cllfnxjQ==" saltValue="f3vz+pr+SkYjEbw7A5gVlw==" spinCount="100000" sheet="1" autoFilter="0"/>
  <protectedRanges>
    <protectedRange sqref="C3:E3" name="Bereich11"/>
    <protectedRange sqref="B10:G10" name="Bereich1"/>
    <protectedRange sqref="B12:G12" name="Bereich2"/>
    <protectedRange sqref="B14:G14" name="Bereich3"/>
    <protectedRange sqref="B16:G16" name="Bereich4"/>
    <protectedRange sqref="B18:G18" name="Bereich5"/>
    <protectedRange sqref="B20:G20" name="Bereich6"/>
    <protectedRange sqref="B22:G22" name="Bereich7"/>
    <protectedRange sqref="B24:G24" name="Bereich8"/>
    <protectedRange sqref="B26:G26" name="Bereich9"/>
    <protectedRange sqref="B28:G28" name="Bereich10"/>
  </protectedRanges>
  <mergeCells count="4">
    <mergeCell ref="A2:B3"/>
    <mergeCell ref="A30:G30"/>
    <mergeCell ref="A31:G31"/>
    <mergeCell ref="I9:P21"/>
  </mergeCells>
  <conditionalFormatting sqref="B10:G10">
    <cfRule type="cellIs" priority="13" dxfId="11" operator="equal">
      <formula>"X"</formula>
    </cfRule>
    <cfRule type="expression" priority="24" dxfId="20">
      <formula>"ZÄHLENWENN(B10:G10;""X"")&gt;1"</formula>
    </cfRule>
  </conditionalFormatting>
  <conditionalFormatting sqref="B12:G12">
    <cfRule type="cellIs" priority="23" dxfId="11" operator="equal">
      <formula>"X"</formula>
    </cfRule>
  </conditionalFormatting>
  <conditionalFormatting sqref="B16:G16">
    <cfRule type="cellIs" priority="22" dxfId="11" operator="equal">
      <formula>"X"</formula>
    </cfRule>
  </conditionalFormatting>
  <conditionalFormatting sqref="B24:G24">
    <cfRule type="cellIs" priority="21" dxfId="11" operator="equal">
      <formula>"X"</formula>
    </cfRule>
  </conditionalFormatting>
  <conditionalFormatting sqref="B20:G20">
    <cfRule type="cellIs" priority="20" dxfId="11" operator="equal">
      <formula>"X"</formula>
    </cfRule>
  </conditionalFormatting>
  <conditionalFormatting sqref="B28:G28">
    <cfRule type="cellIs" priority="19" dxfId="11" operator="equal">
      <formula>"X"</formula>
    </cfRule>
  </conditionalFormatting>
  <conditionalFormatting sqref="B14:G14">
    <cfRule type="cellIs" priority="18" dxfId="11" operator="equal">
      <formula>"X"</formula>
    </cfRule>
  </conditionalFormatting>
  <conditionalFormatting sqref="B18:G18">
    <cfRule type="cellIs" priority="17" dxfId="11" operator="equal">
      <formula>"X"</formula>
    </cfRule>
  </conditionalFormatting>
  <conditionalFormatting sqref="B22:G22">
    <cfRule type="cellIs" priority="16" dxfId="11" operator="equal">
      <formula>"X"</formula>
    </cfRule>
  </conditionalFormatting>
  <conditionalFormatting sqref="B26:G26">
    <cfRule type="cellIs" priority="15" dxfId="11" operator="equal">
      <formula>"X"</formula>
    </cfRule>
  </conditionalFormatting>
  <conditionalFormatting sqref="A10">
    <cfRule type="cellIs" priority="12" dxfId="0" operator="equal">
      <formula>"Mehrfachauswahl!!"</formula>
    </cfRule>
  </conditionalFormatting>
  <conditionalFormatting sqref="D11">
    <cfRule type="cellIs" priority="11" dxfId="0" operator="equal">
      <formula>"Mehrfachauswahl!!"</formula>
    </cfRule>
  </conditionalFormatting>
  <conditionalFormatting sqref="A12">
    <cfRule type="cellIs" priority="10" dxfId="0" operator="equal">
      <formula>"Mehrfachauswahl!!"</formula>
    </cfRule>
  </conditionalFormatting>
  <conditionalFormatting sqref="A14">
    <cfRule type="cellIs" priority="9" dxfId="0" operator="equal">
      <formula>"Mehrfachauswahl!!"</formula>
    </cfRule>
  </conditionalFormatting>
  <conditionalFormatting sqref="A18">
    <cfRule type="cellIs" priority="8" dxfId="0" operator="equal">
      <formula>"Mehrfachauswahl!!"</formula>
    </cfRule>
  </conditionalFormatting>
  <conditionalFormatting sqref="A22">
    <cfRule type="cellIs" priority="7" dxfId="0" operator="equal">
      <formula>"Mehrfachauswahl!!"</formula>
    </cfRule>
  </conditionalFormatting>
  <conditionalFormatting sqref="A26">
    <cfRule type="cellIs" priority="6" dxfId="0" operator="equal">
      <formula>"Mehrfachauswahl!!"</formula>
    </cfRule>
  </conditionalFormatting>
  <conditionalFormatting sqref="A16">
    <cfRule type="cellIs" priority="5" dxfId="0" operator="equal">
      <formula>"Mehrfachauswahl!!"</formula>
    </cfRule>
  </conditionalFormatting>
  <conditionalFormatting sqref="A20">
    <cfRule type="cellIs" priority="4" dxfId="0" operator="equal">
      <formula>"Mehrfachauswahl!!"</formula>
    </cfRule>
  </conditionalFormatting>
  <conditionalFormatting sqref="A24">
    <cfRule type="cellIs" priority="3" dxfId="0" operator="equal">
      <formula>"Mehrfachauswahl!!"</formula>
    </cfRule>
  </conditionalFormatting>
  <conditionalFormatting sqref="A28">
    <cfRule type="cellIs" priority="1" dxfId="0" operator="equal">
      <formula>"Mehrfachauswahl!!"</formula>
    </cfRule>
  </conditionalFormatting>
  <dataValidations count="1">
    <dataValidation type="list" showInputMessage="1" showErrorMessage="1" sqref="B10:G10 B12:G12 B16:G16 B24:G24 B20:G20 B28:G28 B14:G14 B18:G18 B22:G22 B26:G26">
      <formula1>"O,X"</formula1>
    </dataValidation>
  </dataValidations>
  <printOptions horizontalCentered="1" verticalCentered="1"/>
  <pageMargins left="0.07874015748031496" right="0.07874015748031496" top="0.3937007874015748" bottom="0.3937007874015748" header="0.31496062992125984" footer="0.31496062992125984"/>
  <pageSetup fitToHeight="1" fitToWidth="1" horizontalDpi="600" verticalDpi="600" orientation="landscape" pageOrder="overThenDown" paperSize="8" scale="3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4B81D-62E9-499D-BCF8-EF4EB3102191}">
  <sheetPr>
    <tabColor theme="4" tint="0.39998000860214233"/>
  </sheetPr>
  <dimension ref="A1:I16"/>
  <sheetViews>
    <sheetView workbookViewId="0" topLeftCell="A1">
      <selection activeCell="A19" sqref="A19"/>
    </sheetView>
  </sheetViews>
  <sheetFormatPr defaultColWidth="11.421875" defaultRowHeight="15"/>
  <cols>
    <col min="1" max="1" width="43.8515625" style="0" customWidth="1"/>
    <col min="2" max="2" width="13.28125" style="0" customWidth="1"/>
    <col min="3" max="3" width="16.00390625" style="0" customWidth="1"/>
    <col min="5" max="5" width="15.7109375" style="0" customWidth="1"/>
  </cols>
  <sheetData>
    <row r="1" spans="2:3" s="3" customFormat="1" ht="16.5">
      <c r="B1" s="17"/>
      <c r="C1" s="17"/>
    </row>
    <row r="2" spans="1:2" s="2" customFormat="1" ht="16.5" customHeight="1">
      <c r="A2" s="2" t="s">
        <v>32</v>
      </c>
      <c r="B2" s="38"/>
    </row>
    <row r="3" s="2" customFormat="1" ht="16.5">
      <c r="A3" s="1"/>
    </row>
    <row r="4" spans="1:3" s="2" customFormat="1" ht="25.5">
      <c r="A4" s="27"/>
      <c r="B4" s="28" t="s">
        <v>26</v>
      </c>
      <c r="C4" s="28" t="s">
        <v>99</v>
      </c>
    </row>
    <row r="5" spans="1:9" s="7" customFormat="1" ht="24.95" customHeight="1">
      <c r="A5" s="29" t="s">
        <v>25</v>
      </c>
      <c r="B5" s="10" t="str">
        <f>'Reifegrad Kultur V01'!H10</f>
        <v>-</v>
      </c>
      <c r="C5" s="39">
        <f>SUM(B5:B14)/10</f>
        <v>0</v>
      </c>
      <c r="D5" s="2"/>
      <c r="E5" s="2"/>
      <c r="F5" s="2"/>
      <c r="G5" s="18"/>
      <c r="H5" s="18"/>
      <c r="I5" s="18"/>
    </row>
    <row r="6" spans="1:9" s="8" customFormat="1" ht="24.95" customHeight="1">
      <c r="A6" s="29" t="s">
        <v>62</v>
      </c>
      <c r="B6" s="10" t="str">
        <f>'Reifegrad Kultur V01'!H12</f>
        <v>-</v>
      </c>
      <c r="C6" s="40">
        <f>C5</f>
        <v>0</v>
      </c>
      <c r="D6" s="2"/>
      <c r="E6" s="2"/>
      <c r="F6" s="2"/>
      <c r="G6" s="18"/>
      <c r="H6" s="18"/>
      <c r="I6" s="18"/>
    </row>
    <row r="7" spans="1:6" s="5" customFormat="1" ht="24.95" customHeight="1">
      <c r="A7" s="29" t="s">
        <v>86</v>
      </c>
      <c r="B7" s="10" t="str">
        <f>'Reifegrad Kultur V01'!H14</f>
        <v>-</v>
      </c>
      <c r="C7" s="40">
        <f aca="true" t="shared" si="0" ref="C7:C14">C6</f>
        <v>0</v>
      </c>
      <c r="D7" s="2"/>
      <c r="E7" s="2"/>
      <c r="F7" s="2"/>
    </row>
    <row r="8" spans="1:6" s="8" customFormat="1" ht="24.95" customHeight="1">
      <c r="A8" s="29" t="s">
        <v>59</v>
      </c>
      <c r="B8" s="10" t="str">
        <f>'Reifegrad Kultur V01'!H16</f>
        <v>-</v>
      </c>
      <c r="C8" s="40">
        <f t="shared" si="0"/>
        <v>0</v>
      </c>
      <c r="D8" s="2"/>
      <c r="E8" s="2"/>
      <c r="F8" s="2"/>
    </row>
    <row r="9" spans="1:6" s="8" customFormat="1" ht="24.95" customHeight="1">
      <c r="A9" s="29" t="s">
        <v>60</v>
      </c>
      <c r="B9" s="10" t="str">
        <f>'Reifegrad Kultur V01'!H18</f>
        <v>-</v>
      </c>
      <c r="C9" s="40">
        <f t="shared" si="0"/>
        <v>0</v>
      </c>
      <c r="D9" s="2"/>
      <c r="E9" s="2"/>
      <c r="F9" s="2"/>
    </row>
    <row r="10" spans="1:6" s="8" customFormat="1" ht="24.95" customHeight="1">
      <c r="A10" s="29" t="s">
        <v>61</v>
      </c>
      <c r="B10" s="10" t="str">
        <f>'Reifegrad Kultur V01'!H20</f>
        <v>-</v>
      </c>
      <c r="C10" s="40">
        <f t="shared" si="0"/>
        <v>0</v>
      </c>
      <c r="D10" s="2"/>
      <c r="E10" s="2"/>
      <c r="F10" s="2"/>
    </row>
    <row r="11" spans="1:3" s="8" customFormat="1" ht="24.95" customHeight="1">
      <c r="A11" s="29" t="s">
        <v>52</v>
      </c>
      <c r="B11" s="10" t="str">
        <f>'Reifegrad Kultur V01'!H22</f>
        <v>-</v>
      </c>
      <c r="C11" s="40">
        <f t="shared" si="0"/>
        <v>0</v>
      </c>
    </row>
    <row r="12" spans="1:3" s="8" customFormat="1" ht="24.95" customHeight="1">
      <c r="A12" s="29" t="s">
        <v>53</v>
      </c>
      <c r="B12" s="10" t="str">
        <f>'Reifegrad Kultur V01'!H24</f>
        <v>-</v>
      </c>
      <c r="C12" s="40">
        <f t="shared" si="0"/>
        <v>0</v>
      </c>
    </row>
    <row r="13" spans="1:3" s="8" customFormat="1" ht="24.95" customHeight="1">
      <c r="A13" s="29" t="s">
        <v>85</v>
      </c>
      <c r="B13" s="10" t="str">
        <f>'Reifegrad Kultur V01'!H26</f>
        <v>-</v>
      </c>
      <c r="C13" s="40">
        <f t="shared" si="0"/>
        <v>0</v>
      </c>
    </row>
    <row r="14" spans="1:3" s="8" customFormat="1" ht="24.95" customHeight="1">
      <c r="A14" s="29" t="s">
        <v>41</v>
      </c>
      <c r="B14" s="10" t="str">
        <f>'Reifegrad Kultur V01'!H28</f>
        <v>-</v>
      </c>
      <c r="C14" s="41">
        <f t="shared" si="0"/>
        <v>0</v>
      </c>
    </row>
    <row r="15" ht="15">
      <c r="A15" s="6"/>
    </row>
    <row r="16" spans="1:3" ht="15">
      <c r="A16" s="55" t="s">
        <v>102</v>
      </c>
      <c r="B16" s="56"/>
      <c r="C16" s="57"/>
    </row>
  </sheetData>
  <sheetProtection algorithmName="SHA-512" hashValue="8x4WqUvXDndmvRva+8nJ/77VVJQ/EDFDuQTOy55mv6mV2cbP7Airh/Tx/yHvrw3l8KJqxN7mAbkJ2/uTTRf94w==" saltValue="wcbd+Uzj0J47/xX+6AZQ+g==" spinCount="100000" sheet="1" objects="1" scenarios="1"/>
  <mergeCells count="1">
    <mergeCell ref="A16:C16"/>
  </mergeCells>
  <conditionalFormatting sqref="B5:B14">
    <cfRule type="cellIs" priority="3" dxfId="22" operator="notEqual">
      <formula>0</formula>
    </cfRule>
    <cfRule type="cellIs" priority="4" operator="notEqual">
      <formula>0</formula>
    </cfRule>
  </conditionalFormatting>
  <conditionalFormatting sqref="C5">
    <cfRule type="cellIs" priority="1" dxfId="22" operator="notEqual">
      <formula>0</formula>
    </cfRule>
    <cfRule type="cellIs" priority="2" operator="notEqual">
      <formula>0</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9B62C-3B4D-4D05-9882-D4E91DD53EED}">
  <sheetPr>
    <tabColor rgb="FF92D050"/>
    <pageSetUpPr fitToPage="1"/>
  </sheetPr>
  <dimension ref="A2:H38"/>
  <sheetViews>
    <sheetView showGridLines="0" showRowColHeaders="0" zoomScale="40" zoomScaleNormal="40" workbookViewId="0" topLeftCell="A1">
      <pane xSplit="1" ySplit="8" topLeftCell="B12" activePane="bottomRight" state="frozen"/>
      <selection pane="topRight" activeCell="B1" sqref="B1"/>
      <selection pane="bottomLeft" activeCell="A5" sqref="A5"/>
      <selection pane="bottomRight" activeCell="C19" sqref="C19"/>
    </sheetView>
  </sheetViews>
  <sheetFormatPr defaultColWidth="11.421875" defaultRowHeight="15"/>
  <cols>
    <col min="1" max="1" width="39.7109375" style="17" customWidth="1"/>
    <col min="2" max="7" width="85.7109375" style="17" customWidth="1"/>
    <col min="8" max="8" width="11.421875" style="36" customWidth="1"/>
    <col min="9" max="16384" width="11.421875" style="17" customWidth="1"/>
  </cols>
  <sheetData>
    <row r="2" spans="1:8" s="2" customFormat="1" ht="16.5">
      <c r="A2" s="44" t="s">
        <v>32</v>
      </c>
      <c r="B2" s="44"/>
      <c r="C2" s="16"/>
      <c r="D2" s="16"/>
      <c r="E2" s="16"/>
      <c r="H2" s="34"/>
    </row>
    <row r="3" spans="1:8" s="2" customFormat="1" ht="16.5">
      <c r="A3" s="44"/>
      <c r="B3" s="44"/>
      <c r="C3" s="42" t="s">
        <v>103</v>
      </c>
      <c r="D3" s="42" t="s">
        <v>104</v>
      </c>
      <c r="E3" s="43" t="s">
        <v>105</v>
      </c>
      <c r="H3" s="34"/>
    </row>
    <row r="4" spans="1:8" s="2" customFormat="1" ht="17.25">
      <c r="A4" s="11" t="s">
        <v>27</v>
      </c>
      <c r="B4" s="12"/>
      <c r="C4" s="9" t="s">
        <v>16</v>
      </c>
      <c r="D4" s="9" t="s">
        <v>17</v>
      </c>
      <c r="E4" s="9" t="s">
        <v>22</v>
      </c>
      <c r="H4" s="34"/>
    </row>
    <row r="5" spans="1:8" s="2" customFormat="1" ht="17.25">
      <c r="A5" s="30" t="s">
        <v>30</v>
      </c>
      <c r="B5" s="12"/>
      <c r="G5" s="14"/>
      <c r="H5" s="35"/>
    </row>
    <row r="7" spans="1:7" ht="20.25">
      <c r="A7" s="19"/>
      <c r="B7" s="20" t="s">
        <v>5</v>
      </c>
      <c r="C7" s="20" t="s">
        <v>6</v>
      </c>
      <c r="D7" s="20" t="s">
        <v>7</v>
      </c>
      <c r="E7" s="20" t="s">
        <v>8</v>
      </c>
      <c r="F7" s="20" t="s">
        <v>9</v>
      </c>
      <c r="G7" s="20" t="s">
        <v>10</v>
      </c>
    </row>
    <row r="8" spans="1:7" ht="30" customHeight="1">
      <c r="A8" s="21"/>
      <c r="B8" s="20" t="s">
        <v>31</v>
      </c>
      <c r="C8" s="20" t="s">
        <v>0</v>
      </c>
      <c r="D8" s="20" t="s">
        <v>1</v>
      </c>
      <c r="E8" s="20" t="s">
        <v>36</v>
      </c>
      <c r="F8" s="20" t="s">
        <v>2</v>
      </c>
      <c r="G8" s="20" t="s">
        <v>3</v>
      </c>
    </row>
    <row r="9" spans="1:7" ht="184.9" customHeight="1">
      <c r="A9" s="23" t="s">
        <v>19</v>
      </c>
      <c r="B9" s="22" t="s">
        <v>87</v>
      </c>
      <c r="C9" s="22" t="s">
        <v>88</v>
      </c>
      <c r="D9" s="22" t="s">
        <v>54</v>
      </c>
      <c r="E9" s="22" t="s">
        <v>34</v>
      </c>
      <c r="F9" s="22" t="s">
        <v>4</v>
      </c>
      <c r="G9" s="22" t="s">
        <v>35</v>
      </c>
    </row>
    <row r="10" spans="1:8" ht="23.25" customHeight="1">
      <c r="A10" s="31" t="str">
        <f>IF(COUNTIF(B10:G10,"X")&gt;1,"Mehrfachauswahl!!","")</f>
        <v/>
      </c>
      <c r="B10" s="32" t="s">
        <v>101</v>
      </c>
      <c r="C10" s="32" t="s">
        <v>101</v>
      </c>
      <c r="D10" s="32" t="s">
        <v>100</v>
      </c>
      <c r="E10" s="32" t="s">
        <v>101</v>
      </c>
      <c r="F10" s="32" t="s">
        <v>101</v>
      </c>
      <c r="G10" s="32" t="s">
        <v>101</v>
      </c>
      <c r="H10" s="36">
        <f>IF(B10="X","0",IF(C10="X",1,IF(D10="X",2,IF(E10="X",3,IF(F10="X",4,IF(G10="X",5,"-"))))))</f>
        <v>2</v>
      </c>
    </row>
    <row r="11" spans="1:7" ht="184.9" customHeight="1">
      <c r="A11" s="24" t="s">
        <v>55</v>
      </c>
      <c r="B11" s="25" t="s">
        <v>11</v>
      </c>
      <c r="C11" s="25" t="s">
        <v>89</v>
      </c>
      <c r="D11" s="25" t="s">
        <v>12</v>
      </c>
      <c r="E11" s="25" t="s">
        <v>65</v>
      </c>
      <c r="F11" s="25" t="s">
        <v>66</v>
      </c>
      <c r="G11" s="25" t="s">
        <v>90</v>
      </c>
    </row>
    <row r="12" spans="1:8" ht="23.25" customHeight="1">
      <c r="A12" s="26" t="str">
        <f>IF(COUNTIF(B12:G12,"X")&gt;1,"Mehrfachauswahl!!","")</f>
        <v/>
      </c>
      <c r="B12" s="33" t="s">
        <v>101</v>
      </c>
      <c r="C12" s="33" t="s">
        <v>101</v>
      </c>
      <c r="D12" s="33" t="s">
        <v>101</v>
      </c>
      <c r="E12" s="33" t="s">
        <v>100</v>
      </c>
      <c r="F12" s="33" t="s">
        <v>101</v>
      </c>
      <c r="G12" s="33" t="s">
        <v>101</v>
      </c>
      <c r="H12" s="36">
        <f>IF(B12="X","0",IF(C12="X",1,IF(D12="X",2,IF(E12="X",3,IF(F12="X",4,IF(G12="X",5,"-"))))))</f>
        <v>3</v>
      </c>
    </row>
    <row r="13" spans="1:7" ht="184.9" customHeight="1">
      <c r="A13" s="23" t="s">
        <v>21</v>
      </c>
      <c r="B13" s="22" t="s">
        <v>98</v>
      </c>
      <c r="C13" s="22" t="s">
        <v>67</v>
      </c>
      <c r="D13" s="22" t="s">
        <v>18</v>
      </c>
      <c r="E13" s="22" t="s">
        <v>15</v>
      </c>
      <c r="F13" s="22" t="s">
        <v>68</v>
      </c>
      <c r="G13" s="22" t="s">
        <v>37</v>
      </c>
    </row>
    <row r="14" spans="1:8" ht="23.25" customHeight="1">
      <c r="A14" s="31" t="str">
        <f>IF(COUNTIF(B14:G14,"X")&gt;1,"Mehrfachauswahl!!","")</f>
        <v/>
      </c>
      <c r="B14" s="32" t="s">
        <v>101</v>
      </c>
      <c r="C14" s="32" t="s">
        <v>101</v>
      </c>
      <c r="D14" s="32" t="s">
        <v>100</v>
      </c>
      <c r="E14" s="32" t="s">
        <v>101</v>
      </c>
      <c r="F14" s="32" t="s">
        <v>101</v>
      </c>
      <c r="G14" s="32" t="s">
        <v>101</v>
      </c>
      <c r="H14" s="36">
        <f>IF(B14="X","0",IF(C14="X",1,IF(D14="X",2,IF(E14="X",3,IF(F14="X",4,IF(G14="X",5,"-"))))))</f>
        <v>2</v>
      </c>
    </row>
    <row r="15" spans="1:7" ht="184.9" customHeight="1">
      <c r="A15" s="24" t="s">
        <v>56</v>
      </c>
      <c r="B15" s="25" t="s">
        <v>47</v>
      </c>
      <c r="C15" s="25" t="s">
        <v>48</v>
      </c>
      <c r="D15" s="25" t="s">
        <v>38</v>
      </c>
      <c r="E15" s="25" t="s">
        <v>69</v>
      </c>
      <c r="F15" s="25" t="s">
        <v>39</v>
      </c>
      <c r="G15" s="25" t="s">
        <v>70</v>
      </c>
    </row>
    <row r="16" spans="1:8" ht="23.25" customHeight="1">
      <c r="A16" s="26" t="str">
        <f>IF(COUNTIF(B16:G16,"X")&gt;1,"Mehrfachauswahl!!","")</f>
        <v/>
      </c>
      <c r="B16" s="33" t="s">
        <v>101</v>
      </c>
      <c r="C16" s="33" t="s">
        <v>101</v>
      </c>
      <c r="D16" s="33" t="s">
        <v>101</v>
      </c>
      <c r="E16" s="33" t="s">
        <v>100</v>
      </c>
      <c r="F16" s="33" t="s">
        <v>101</v>
      </c>
      <c r="G16" s="33" t="s">
        <v>101</v>
      </c>
      <c r="H16" s="36">
        <f>IF(B16="X","0",IF(C16="X",1,IF(D16="X",2,IF(E16="X",3,IF(F16="X",4,IF(G16="X",5,"-"))))))</f>
        <v>3</v>
      </c>
    </row>
    <row r="17" spans="1:7" ht="184.9" customHeight="1">
      <c r="A17" s="23" t="s">
        <v>57</v>
      </c>
      <c r="B17" s="22" t="s">
        <v>106</v>
      </c>
      <c r="C17" s="22" t="s">
        <v>107</v>
      </c>
      <c r="D17" s="22" t="s">
        <v>108</v>
      </c>
      <c r="E17" s="22" t="s">
        <v>14</v>
      </c>
      <c r="F17" s="22" t="s">
        <v>40</v>
      </c>
      <c r="G17" s="22" t="s">
        <v>71</v>
      </c>
    </row>
    <row r="18" spans="1:8" ht="23.25" customHeight="1">
      <c r="A18" s="31" t="str">
        <f>IF(COUNTIF(B18:G18,"X")&gt;1,"Mehrfachauswahl!!","")</f>
        <v/>
      </c>
      <c r="B18" s="32" t="s">
        <v>101</v>
      </c>
      <c r="C18" s="32" t="s">
        <v>101</v>
      </c>
      <c r="D18" s="32" t="s">
        <v>100</v>
      </c>
      <c r="E18" s="32" t="s">
        <v>101</v>
      </c>
      <c r="F18" s="32" t="s">
        <v>101</v>
      </c>
      <c r="G18" s="32" t="s">
        <v>101</v>
      </c>
      <c r="H18" s="36">
        <f>IF(B18="X","0",IF(C18="X",1,IF(D18="X",2,IF(E18="X",3,IF(F18="X",4,IF(G18="X",5,"-"))))))</f>
        <v>2</v>
      </c>
    </row>
    <row r="19" spans="1:7" ht="184.9" customHeight="1">
      <c r="A19" s="24" t="s">
        <v>58</v>
      </c>
      <c r="B19" s="25" t="s">
        <v>46</v>
      </c>
      <c r="C19" s="25" t="s">
        <v>49</v>
      </c>
      <c r="D19" s="25" t="s">
        <v>13</v>
      </c>
      <c r="E19" s="25" t="s">
        <v>72</v>
      </c>
      <c r="F19" s="25" t="s">
        <v>73</v>
      </c>
      <c r="G19" s="25" t="s">
        <v>74</v>
      </c>
    </row>
    <row r="20" spans="1:8" ht="23.25" customHeight="1">
      <c r="A20" s="26" t="str">
        <f>IF(COUNTIF(B20:G20,"X")&gt;1,"Mehrfachauswahl!!","")</f>
        <v/>
      </c>
      <c r="B20" s="33" t="s">
        <v>101</v>
      </c>
      <c r="C20" s="33" t="s">
        <v>101</v>
      </c>
      <c r="D20" s="33" t="s">
        <v>100</v>
      </c>
      <c r="E20" s="33" t="s">
        <v>101</v>
      </c>
      <c r="F20" s="33" t="s">
        <v>101</v>
      </c>
      <c r="G20" s="33" t="s">
        <v>101</v>
      </c>
      <c r="H20" s="36">
        <f>IF(B20="X","0",IF(C20="X",1,IF(D20="X",2,IF(E20="X",3,IF(F20="X",4,IF(G20="X",5,"-"))))))</f>
        <v>2</v>
      </c>
    </row>
    <row r="21" spans="1:7" ht="184.9" customHeight="1">
      <c r="A21" s="23" t="s">
        <v>50</v>
      </c>
      <c r="B21" s="22" t="s">
        <v>75</v>
      </c>
      <c r="C21" s="22" t="s">
        <v>76</v>
      </c>
      <c r="D21" s="22" t="s">
        <v>77</v>
      </c>
      <c r="E21" s="22" t="s">
        <v>78</v>
      </c>
      <c r="F21" s="22" t="s">
        <v>79</v>
      </c>
      <c r="G21" s="22" t="s">
        <v>80</v>
      </c>
    </row>
    <row r="22" spans="1:8" ht="23.25" customHeight="1">
      <c r="A22" s="31" t="str">
        <f>IF(COUNTIF(B22:G22,"X")&gt;1,"Mehrfachauswahl!!","")</f>
        <v/>
      </c>
      <c r="B22" s="32" t="s">
        <v>101</v>
      </c>
      <c r="C22" s="32" t="s">
        <v>101</v>
      </c>
      <c r="D22" s="32" t="s">
        <v>100</v>
      </c>
      <c r="E22" s="32" t="s">
        <v>101</v>
      </c>
      <c r="F22" s="32" t="s">
        <v>101</v>
      </c>
      <c r="G22" s="32" t="s">
        <v>101</v>
      </c>
      <c r="H22" s="36">
        <f>IF(B22="X","0",IF(C22="X",1,IF(D22="X",2,IF(E22="X",3,IF(F22="X",4,IF(G22="X",5,"-"))))))</f>
        <v>2</v>
      </c>
    </row>
    <row r="23" spans="1:7" ht="184.9" customHeight="1">
      <c r="A23" s="24" t="s">
        <v>51</v>
      </c>
      <c r="B23" s="25" t="s">
        <v>91</v>
      </c>
      <c r="C23" s="25" t="s">
        <v>92</v>
      </c>
      <c r="D23" s="25" t="s">
        <v>93</v>
      </c>
      <c r="E23" s="25" t="s">
        <v>94</v>
      </c>
      <c r="F23" s="25" t="s">
        <v>95</v>
      </c>
      <c r="G23" s="25" t="s">
        <v>96</v>
      </c>
    </row>
    <row r="24" spans="1:8" ht="23.25" customHeight="1">
      <c r="A24" s="26" t="str">
        <f>IF(COUNTIF(B24:G24,"X")&gt;1,"Mehrfachauswahl!!","")</f>
        <v/>
      </c>
      <c r="B24" s="33" t="s">
        <v>101</v>
      </c>
      <c r="C24" s="33" t="s">
        <v>100</v>
      </c>
      <c r="D24" s="33" t="s">
        <v>101</v>
      </c>
      <c r="E24" s="33" t="s">
        <v>101</v>
      </c>
      <c r="F24" s="33" t="s">
        <v>101</v>
      </c>
      <c r="G24" s="33" t="s">
        <v>101</v>
      </c>
      <c r="H24" s="36">
        <f>IF(B24="X","0",IF(C24="X",1,IF(D24="X",2,IF(E24="X",3,IF(F24="X",4,IF(G24="X",5,"-"))))))</f>
        <v>1</v>
      </c>
    </row>
    <row r="25" spans="1:7" ht="184.9" customHeight="1">
      <c r="A25" s="23" t="s">
        <v>64</v>
      </c>
      <c r="B25" s="22" t="s">
        <v>42</v>
      </c>
      <c r="C25" s="22" t="s">
        <v>43</v>
      </c>
      <c r="D25" s="22" t="s">
        <v>45</v>
      </c>
      <c r="E25" s="22" t="s">
        <v>44</v>
      </c>
      <c r="F25" s="22" t="s">
        <v>81</v>
      </c>
      <c r="G25" s="22" t="s">
        <v>97</v>
      </c>
    </row>
    <row r="26" spans="1:8" ht="23.25" customHeight="1">
      <c r="A26" s="31" t="str">
        <f>IF(COUNTIF(B26:G26,"X")&gt;1,"Mehrfachauswahl!!","")</f>
        <v/>
      </c>
      <c r="B26" s="32" t="s">
        <v>101</v>
      </c>
      <c r="C26" s="32" t="s">
        <v>101</v>
      </c>
      <c r="D26" s="32" t="s">
        <v>100</v>
      </c>
      <c r="E26" s="32" t="s">
        <v>101</v>
      </c>
      <c r="F26" s="32" t="s">
        <v>101</v>
      </c>
      <c r="G26" s="32" t="s">
        <v>101</v>
      </c>
      <c r="H26" s="36">
        <f>IF(B26="X","0",IF(C26="X",1,IF(D26="X",2,IF(E26="X",3,IF(F26="X",4,IF(G26="X",5,"-"))))))</f>
        <v>2</v>
      </c>
    </row>
    <row r="27" spans="1:7" ht="184.9" customHeight="1">
      <c r="A27" s="24" t="s">
        <v>33</v>
      </c>
      <c r="B27" s="25" t="s">
        <v>20</v>
      </c>
      <c r="C27" s="25" t="s">
        <v>63</v>
      </c>
      <c r="D27" s="25" t="s">
        <v>23</v>
      </c>
      <c r="E27" s="25" t="s">
        <v>82</v>
      </c>
      <c r="F27" s="25" t="s">
        <v>24</v>
      </c>
      <c r="G27" s="25" t="s">
        <v>83</v>
      </c>
    </row>
    <row r="28" spans="1:8" ht="23.25" customHeight="1">
      <c r="A28" s="26" t="str">
        <f>IF(COUNTIF(B28:G28,"X")&gt;1,"Mehrfachauswahl!!","")</f>
        <v>Mehrfachauswahl!!</v>
      </c>
      <c r="B28" s="33" t="s">
        <v>101</v>
      </c>
      <c r="C28" s="33" t="s">
        <v>100</v>
      </c>
      <c r="D28" s="33" t="s">
        <v>101</v>
      </c>
      <c r="E28" s="33" t="s">
        <v>100</v>
      </c>
      <c r="F28" s="33" t="s">
        <v>101</v>
      </c>
      <c r="G28" s="33" t="s">
        <v>101</v>
      </c>
      <c r="H28" s="36">
        <f>IF(B28="X","0",IF(C28="X",1,IF(D28="X",2,IF(E28="X",3,IF(F28="X",4,IF(G28="X",5,"-"))))))</f>
        <v>1</v>
      </c>
    </row>
    <row r="29" spans="1:7" ht="15.75" customHeight="1">
      <c r="A29" s="15" t="s">
        <v>84</v>
      </c>
      <c r="B29" s="13"/>
      <c r="C29" s="13"/>
      <c r="D29" s="13"/>
      <c r="E29" s="13"/>
      <c r="F29" s="13"/>
      <c r="G29" s="13"/>
    </row>
    <row r="30" spans="1:8" s="4" customFormat="1" ht="17.25">
      <c r="A30" s="45" t="s">
        <v>28</v>
      </c>
      <c r="B30" s="45"/>
      <c r="C30" s="45"/>
      <c r="D30" s="45"/>
      <c r="E30" s="45"/>
      <c r="F30" s="45"/>
      <c r="G30" s="45"/>
      <c r="H30" s="37"/>
    </row>
    <row r="31" spans="1:7" ht="17.25">
      <c r="A31" s="45" t="s">
        <v>29</v>
      </c>
      <c r="B31" s="45"/>
      <c r="C31" s="45"/>
      <c r="D31" s="45"/>
      <c r="E31" s="45"/>
      <c r="F31" s="45"/>
      <c r="G31" s="45"/>
    </row>
    <row r="32" ht="30" customHeight="1">
      <c r="A32" s="18"/>
    </row>
    <row r="33" ht="30" customHeight="1">
      <c r="A33" s="18"/>
    </row>
    <row r="34" ht="30" customHeight="1">
      <c r="A34" s="18"/>
    </row>
    <row r="35" ht="30" customHeight="1">
      <c r="A35" s="18"/>
    </row>
    <row r="36" ht="30" customHeight="1">
      <c r="A36" s="18"/>
    </row>
    <row r="37" ht="30" customHeight="1">
      <c r="A37" s="18"/>
    </row>
    <row r="38" ht="30" customHeight="1">
      <c r="A38" s="18"/>
    </row>
    <row r="39" ht="30" customHeight="1"/>
    <row r="40" ht="30" customHeight="1"/>
    <row r="41" ht="30" customHeight="1"/>
    <row r="42" ht="30" customHeight="1"/>
    <row r="43" ht="30" customHeight="1"/>
    <row r="44" ht="30" customHeight="1"/>
    <row r="45" ht="30" customHeight="1"/>
    <row r="46" ht="30" customHeight="1"/>
    <row r="47" ht="30" customHeight="1"/>
  </sheetData>
  <sheetProtection algorithmName="SHA-512" hashValue="vOUHY9qV4PsUaY9plSMAWKVRCEBL8LmyjagVTavmWjdeQE2zJxmJbim/USSUE6DIpRmJy6tL7kOOiorzFgxVQg==" saltValue="z09mISGEyLauCkENuGM2Xw==" spinCount="100000" sheet="1" objects="1" scenarios="1" selectLockedCells="1" autoFilter="0" selectUnlockedCells="1"/>
  <protectedRanges>
    <protectedRange sqref="C3:E3" name="Bereich11"/>
    <protectedRange sqref="B10:G10" name="Bereich1"/>
    <protectedRange sqref="B12:G12" name="Bereich2"/>
    <protectedRange sqref="B14:G14" name="Bereich3"/>
    <protectedRange sqref="B16:G16" name="Bereich4"/>
    <protectedRange sqref="B18:G18" name="Bereich5"/>
    <protectedRange sqref="B20:G20" name="Bereich6"/>
    <protectedRange sqref="B22:G22" name="Bereich7"/>
    <protectedRange sqref="B24:G24" name="Bereich8"/>
    <protectedRange sqref="B26:G26" name="Bereich9"/>
    <protectedRange sqref="B28:G28" name="Bereich10"/>
  </protectedRanges>
  <mergeCells count="3">
    <mergeCell ref="A2:B3"/>
    <mergeCell ref="A30:G30"/>
    <mergeCell ref="A31:G31"/>
  </mergeCells>
  <conditionalFormatting sqref="B10:G10">
    <cfRule type="cellIs" priority="13" dxfId="11" operator="equal">
      <formula>"X"</formula>
    </cfRule>
    <cfRule type="expression" priority="23" dxfId="20">
      <formula>"ZÄHLENWENN(B10:G10;""X"")&gt;1"</formula>
    </cfRule>
  </conditionalFormatting>
  <conditionalFormatting sqref="B12:G12">
    <cfRule type="cellIs" priority="22" dxfId="11" operator="equal">
      <formula>"X"</formula>
    </cfRule>
  </conditionalFormatting>
  <conditionalFormatting sqref="B16:G16">
    <cfRule type="cellIs" priority="21" dxfId="11" operator="equal">
      <formula>"X"</formula>
    </cfRule>
  </conditionalFormatting>
  <conditionalFormatting sqref="B24:G24">
    <cfRule type="cellIs" priority="20" dxfId="11" operator="equal">
      <formula>"X"</formula>
    </cfRule>
  </conditionalFormatting>
  <conditionalFormatting sqref="B20:G20">
    <cfRule type="cellIs" priority="19" dxfId="11" operator="equal">
      <formula>"X"</formula>
    </cfRule>
  </conditionalFormatting>
  <conditionalFormatting sqref="B28:G28">
    <cfRule type="cellIs" priority="18" dxfId="11" operator="equal">
      <formula>"X"</formula>
    </cfRule>
  </conditionalFormatting>
  <conditionalFormatting sqref="B14:G14">
    <cfRule type="cellIs" priority="17" dxfId="11" operator="equal">
      <formula>"X"</formula>
    </cfRule>
  </conditionalFormatting>
  <conditionalFormatting sqref="B18:G18">
    <cfRule type="cellIs" priority="16" dxfId="11" operator="equal">
      <formula>"X"</formula>
    </cfRule>
  </conditionalFormatting>
  <conditionalFormatting sqref="B22:G22">
    <cfRule type="cellIs" priority="15" dxfId="11" operator="equal">
      <formula>"X"</formula>
    </cfRule>
  </conditionalFormatting>
  <conditionalFormatting sqref="B26:G26">
    <cfRule type="cellIs" priority="14" dxfId="11" operator="equal">
      <formula>"X"</formula>
    </cfRule>
  </conditionalFormatting>
  <conditionalFormatting sqref="A10">
    <cfRule type="cellIs" priority="12" dxfId="0" operator="equal">
      <formula>"Mehrfachauswahl!!"</formula>
    </cfRule>
  </conditionalFormatting>
  <conditionalFormatting sqref="D11">
    <cfRule type="cellIs" priority="11" dxfId="0" operator="equal">
      <formula>"Mehrfachauswahl!!"</formula>
    </cfRule>
  </conditionalFormatting>
  <conditionalFormatting sqref="A12">
    <cfRule type="cellIs" priority="10" dxfId="0" operator="equal">
      <formula>"Mehrfachauswahl!!"</formula>
    </cfRule>
  </conditionalFormatting>
  <conditionalFormatting sqref="A14">
    <cfRule type="cellIs" priority="9" dxfId="0" operator="equal">
      <formula>"Mehrfachauswahl!!"</formula>
    </cfRule>
  </conditionalFormatting>
  <conditionalFormatting sqref="A18">
    <cfRule type="cellIs" priority="8" dxfId="0" operator="equal">
      <formula>"Mehrfachauswahl!!"</formula>
    </cfRule>
  </conditionalFormatting>
  <conditionalFormatting sqref="A22">
    <cfRule type="cellIs" priority="7" dxfId="0" operator="equal">
      <formula>"Mehrfachauswahl!!"</formula>
    </cfRule>
  </conditionalFormatting>
  <conditionalFormatting sqref="A26">
    <cfRule type="cellIs" priority="6" dxfId="0" operator="equal">
      <formula>"Mehrfachauswahl!!"</formula>
    </cfRule>
  </conditionalFormatting>
  <conditionalFormatting sqref="A16">
    <cfRule type="cellIs" priority="5" dxfId="0" operator="equal">
      <formula>"Mehrfachauswahl!!"</formula>
    </cfRule>
  </conditionalFormatting>
  <conditionalFormatting sqref="A20">
    <cfRule type="cellIs" priority="4" dxfId="0" operator="equal">
      <formula>"Mehrfachauswahl!!"</formula>
    </cfRule>
  </conditionalFormatting>
  <conditionalFormatting sqref="A24">
    <cfRule type="cellIs" priority="3" dxfId="0" operator="equal">
      <formula>"Mehrfachauswahl!!"</formula>
    </cfRule>
  </conditionalFormatting>
  <conditionalFormatting sqref="A28">
    <cfRule type="cellIs" priority="1" dxfId="0" operator="equal">
      <formula>"Mehrfachauswahl!!"</formula>
    </cfRule>
  </conditionalFormatting>
  <dataValidations count="1" disablePrompts="1">
    <dataValidation type="list" showInputMessage="1" showErrorMessage="1" sqref="B10:G10 B12:G12 B16:G16 B24:G24 B20:G20 B28:G28 B14:G14 B18:G18 B22:G22 B26:G26">
      <formula1>"O,X"</formula1>
    </dataValidation>
  </dataValidations>
  <printOptions horizontalCentered="1" verticalCentered="1"/>
  <pageMargins left="0.07874015748031496" right="0.07874015748031496" top="0.3937007874015748" bottom="0.3937007874015748" header="0.31496062992125984" footer="0.31496062992125984"/>
  <pageSetup fitToHeight="1" fitToWidth="1" horizontalDpi="600" verticalDpi="600" orientation="landscape" pageOrder="overThenDown" paperSize="8"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js@bildwerkk.de</Manager>
  <Company>bildwerkk GbR - Manufaktur für Unternehmensentwicklung</Company>
  <HyperlinkBase>unternehmenskultur-entwickeln.de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Reifegradmodell Unternehmenskultur</dc:title>
  <dc:subject>Reifegradmodell Unternehmenskultur</dc:subject>
  <dc:creator>Jochen Schuchardt</dc:creator>
  <cp:keywords>Unternehmenskultur</cp:keywords>
  <dc:description/>
  <cp:lastModifiedBy>Jochen Schuchardt</cp:lastModifiedBy>
  <cp:lastPrinted>2019-01-09T13:12:39Z</cp:lastPrinted>
  <dcterms:created xsi:type="dcterms:W3CDTF">2018-12-15T14:44:30Z</dcterms:created>
  <dcterms:modified xsi:type="dcterms:W3CDTF">2019-01-09T13:23:59Z</dcterms:modified>
  <cp:category>Culture Tools</cp:category>
  <cp:version/>
  <cp:contentType/>
  <cp:contentStatus>Final</cp:contentStatus>
</cp:coreProperties>
</file>